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mc:AlternateContent xmlns:mc="http://schemas.openxmlformats.org/markup-compatibility/2006">
    <mc:Choice Requires="x15">
      <x15ac:absPath xmlns:x15ac="http://schemas.microsoft.com/office/spreadsheetml/2010/11/ac" url="C:\MyDocs\Jaekyung\"/>
    </mc:Choice>
  </mc:AlternateContent>
  <xr:revisionPtr revIDLastSave="0" documentId="13_ncr:1_{B2E1E160-5A2E-402E-B196-177400C3FC97}" xr6:coauthVersionLast="47" xr6:coauthVersionMax="47" xr10:uidLastSave="{00000000-0000-0000-0000-000000000000}"/>
  <bookViews>
    <workbookView xWindow="-120" yWindow="-120" windowWidth="29040" windowHeight="17520" xr2:uid="{00000000-000D-0000-FFFF-FFFF00000000}"/>
  </bookViews>
  <sheets>
    <sheet name="Header" sheetId="13" r:id="rId1"/>
    <sheet name="Summary" sheetId="22" r:id="rId2"/>
    <sheet name="Questions" sheetId="2" r:id="rId3"/>
    <sheet name="Recommendations" sheetId="14" r:id="rId4"/>
    <sheet name="Reports" sheetId="15" r:id="rId5"/>
    <sheet name="Handbooks" sheetId="16" r:id="rId6"/>
    <sheet name="Resolutions" sheetId="17" r:id="rId7"/>
    <sheet name="Opinions" sheetId="18" r:id="rId8"/>
    <sheet name="WRC_Res." sheetId="19" r:id="rId9"/>
    <sheet name="WRC27_Prep_Work" sheetId="9" r:id="rId10"/>
    <sheet name="WRC_Recs." sheetId="20" r:id="rId11"/>
    <sheet name="Other_WRC_Res." sheetId="21" r:id="rId12"/>
  </sheets>
  <definedNames>
    <definedName name="_xlnm._FilterDatabase" localSheetId="5" hidden="1">Handbooks!$A$4:$E$18</definedName>
    <definedName name="_xlnm._FilterDatabase" localSheetId="7" hidden="1">Opinions!$A$4:$E$4</definedName>
    <definedName name="_xlnm._FilterDatabase" localSheetId="11" hidden="1">Other_WRC_Res.!$A$4:$D$40</definedName>
    <definedName name="_xlnm._FilterDatabase" localSheetId="2" hidden="1">Questions!$A$4:$G$37</definedName>
    <definedName name="_xlnm._FilterDatabase" localSheetId="3" hidden="1">Recommendations!$A$4:$F$361</definedName>
    <definedName name="_xlnm._FilterDatabase" localSheetId="4" hidden="1">Reports!$A$4:$E$239</definedName>
    <definedName name="_xlnm._FilterDatabase" localSheetId="6" hidden="1">Resolutions!$A$4:$E$18</definedName>
    <definedName name="_xlnm._FilterDatabase" localSheetId="10" hidden="1">WRC_Recs.!$A$4:$D$12</definedName>
    <definedName name="_xlnm._FilterDatabase" localSheetId="8" hidden="1">WRC_Res.!$A$4:$I$23</definedName>
    <definedName name="_Hlk120175874" localSheetId="3">Recommendations!$B$90</definedName>
    <definedName name="_Hlk120175874" localSheetId="4">Reports!$B$87</definedName>
    <definedName name="_Hlk178593232" localSheetId="11">Other_WRC_Res.!#REF!</definedName>
    <definedName name="_Hlk184118661" localSheetId="7">Opinions!#REF!</definedName>
    <definedName name="_Hlk184118661" localSheetId="11">Other_WRC_Res.!#REF!</definedName>
    <definedName name="_Hlk184118661" localSheetId="6">Resolutions!$A$10</definedName>
    <definedName name="_Hlk184118661" localSheetId="10">WRC_Recs.!#REF!</definedName>
    <definedName name="_Hlk184118661" localSheetId="8">WRC_Res.!#REF!</definedName>
    <definedName name="_Hlk184118735" localSheetId="4">Reports!#REF!</definedName>
    <definedName name="ditulogo" localSheetId="0">Header!$C$2</definedName>
    <definedName name="_xlnm.Print_Area" localSheetId="5">Handbooks!$A$1:$E$20</definedName>
    <definedName name="_xlnm.Print_Area" localSheetId="0">Header!$B$1:$C$29</definedName>
    <definedName name="_xlnm.Print_Area" localSheetId="7">Opinions!$A$1:$E$14</definedName>
    <definedName name="_xlnm.Print_Area" localSheetId="11">Other_WRC_Res.!$A$1:$D$43</definedName>
    <definedName name="_xlnm.Print_Area" localSheetId="2">Questions!$A$1:$G$37</definedName>
    <definedName name="_xlnm.Print_Area" localSheetId="3">Recommendations!$A$1:$F$361</definedName>
    <definedName name="_xlnm.Print_Area" localSheetId="4">Reports!$A$1:$E$239</definedName>
    <definedName name="_xlnm.Print_Area" localSheetId="6">Resolutions!$A$1:$E$18</definedName>
    <definedName name="_xlnm.Print_Area" localSheetId="1">Summary!$A$1:$G$38</definedName>
    <definedName name="_xlnm.Print_Area" localSheetId="10">WRC_Recs.!$A$1:$D$12</definedName>
    <definedName name="_xlnm.Print_Area" localSheetId="8">WRC_Res.!$A$1:$I$25</definedName>
    <definedName name="_xlnm.Print_Titles" localSheetId="5">Handbooks!$4:$4</definedName>
    <definedName name="_xlnm.Print_Titles" localSheetId="7">Opinions!$4:$4</definedName>
    <definedName name="_xlnm.Print_Titles" localSheetId="11">Other_WRC_Res.!$4:$4</definedName>
    <definedName name="_xlnm.Print_Titles" localSheetId="2">Questions!$4:$4</definedName>
    <definedName name="_xlnm.Print_Titles" localSheetId="3">Recommendations!$4:$4</definedName>
    <definedName name="_xlnm.Print_Titles" localSheetId="4">Reports!$4:$4</definedName>
    <definedName name="_xlnm.Print_Titles" localSheetId="6">Resolutions!$4:$4</definedName>
    <definedName name="_xlnm.Print_Titles" localSheetId="10">WRC_Recs.!$4:$4</definedName>
    <definedName name="_xlnm.Print_Titles" localSheetId="8">WRC_Res.!$4:$4</definedName>
    <definedName name="_xlnm.Print_Titles" localSheetId="9">WRC27_Prep_Work!$2:$2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22" l="1"/>
  <c r="E14" i="22"/>
  <c r="D14" i="22"/>
  <c r="C14" i="22"/>
  <c r="F13" i="22"/>
  <c r="E13" i="22"/>
  <c r="D13" i="22"/>
  <c r="C13" i="22"/>
  <c r="F12" i="22"/>
  <c r="E12" i="22"/>
  <c r="D12" i="22"/>
  <c r="C12" i="22"/>
  <c r="F11" i="22"/>
  <c r="E11" i="22"/>
  <c r="D11" i="22"/>
  <c r="C11" i="22"/>
  <c r="F10" i="22"/>
  <c r="E10" i="22"/>
  <c r="D10" i="22"/>
  <c r="C10" i="22"/>
  <c r="F9" i="22"/>
  <c r="E9" i="22"/>
  <c r="D9" i="22"/>
  <c r="C9" i="22"/>
  <c r="F8" i="22"/>
  <c r="E8" i="22"/>
  <c r="D8" i="22"/>
  <c r="C8" i="22"/>
  <c r="F7" i="22"/>
  <c r="E7" i="22"/>
  <c r="D7" i="22"/>
  <c r="C7" i="22"/>
  <c r="B6" i="22"/>
  <c r="B15" i="22" s="1"/>
  <c r="C45" i="2"/>
  <c r="F6" i="22"/>
  <c r="E6" i="22"/>
  <c r="D6" i="22"/>
  <c r="C6" i="22"/>
  <c r="C50" i="21"/>
  <c r="C49" i="21"/>
  <c r="C48" i="21"/>
  <c r="C47" i="21"/>
  <c r="C51" i="21"/>
  <c r="C18" i="20"/>
  <c r="C17" i="20"/>
  <c r="C16" i="20"/>
  <c r="C15" i="20"/>
  <c r="C19" i="20"/>
  <c r="C29" i="19"/>
  <c r="D29" i="19"/>
  <c r="C30" i="19"/>
  <c r="D30" i="19"/>
  <c r="C31" i="19"/>
  <c r="D31" i="19"/>
  <c r="C32" i="19"/>
  <c r="D32" i="19"/>
  <c r="C33" i="19"/>
  <c r="C20" i="18"/>
  <c r="C19" i="18"/>
  <c r="C18" i="18"/>
  <c r="C17" i="18"/>
  <c r="C24" i="18"/>
  <c r="C25" i="18"/>
  <c r="C26" i="18"/>
  <c r="C27" i="18"/>
  <c r="C28" i="18"/>
  <c r="C21" i="18"/>
  <c r="C26" i="17"/>
  <c r="C22" i="17"/>
  <c r="C23" i="17"/>
  <c r="C24" i="17"/>
  <c r="C25" i="17"/>
  <c r="C27" i="16"/>
  <c r="C26" i="16"/>
  <c r="C25" i="16"/>
  <c r="C24" i="16"/>
  <c r="C28" i="16"/>
  <c r="C246" i="15"/>
  <c r="C245" i="15"/>
  <c r="C368" i="14"/>
  <c r="C367" i="14"/>
  <c r="C366" i="14"/>
  <c r="C244" i="15"/>
  <c r="C243" i="15"/>
  <c r="C247" i="15"/>
  <c r="C369" i="14"/>
  <c r="C365" i="14"/>
  <c r="C44" i="2"/>
  <c r="C43" i="2"/>
  <c r="C42" i="2"/>
  <c r="C41" i="2"/>
  <c r="E15" i="22" l="1"/>
  <c r="D15" i="22"/>
  <c r="G15" i="22"/>
  <c r="G12" i="22"/>
  <c r="G7" i="22"/>
  <c r="G8" i="22"/>
  <c r="G10" i="22"/>
  <c r="G11" i="22"/>
  <c r="G13" i="22"/>
  <c r="G14" i="22"/>
  <c r="G9" i="22"/>
  <c r="G6" i="22"/>
  <c r="F15" i="22"/>
  <c r="C15" i="22"/>
</calcChain>
</file>

<file path=xl/sharedStrings.xml><?xml version="1.0" encoding="utf-8"?>
<sst xmlns="http://schemas.openxmlformats.org/spreadsheetml/2006/main" count="3217" uniqueCount="1874">
  <si>
    <t>This document provides the assignment of texts to the Study Group 5 sub-groups.</t>
  </si>
  <si>
    <t>Attachment 1:		ITU-R Questions assigned to Study Group 5</t>
  </si>
  <si>
    <t>Attachment 2:		ITU-R Recommendations assigned to Study Group 5</t>
  </si>
  <si>
    <t>Attachment 3:		ITU-R Reports assigned to Study Group 5</t>
  </si>
  <si>
    <t>Attachment 4:		ITU-R Handbooks assigned to Study Group 5</t>
  </si>
  <si>
    <t>Attachment 5:		ITU-R Resolutions assigned/of specific interest to Study Group 5</t>
  </si>
  <si>
    <t>Attachment 6:		ITU-R Opinions assigned to Study Group 5</t>
  </si>
  <si>
    <t>Attachment 7:		ITU-R Decisions assigned to Study Group 5</t>
  </si>
  <si>
    <t>Attachment 8:		WRC Resolutions related to the work of Study Group 5</t>
  </si>
  <si>
    <t>Attachment 9:		WRC Recommendations related to the work of Study Group 5</t>
  </si>
  <si>
    <t>Attachment 10:		Other WRC Resolutions calling for studies by Study Group 5</t>
  </si>
  <si>
    <t>ITU-R Questions assigned to Study Group 5</t>
  </si>
  <si>
    <t>ITU-R Recommendations assigned to Study Group 5</t>
  </si>
  <si>
    <t>ITU-R Reports assigned to Study Group 5</t>
  </si>
  <si>
    <t>Question ITU-R</t>
  </si>
  <si>
    <t>Title</t>
  </si>
  <si>
    <t>Category</t>
  </si>
  <si>
    <t>Approval date</t>
  </si>
  <si>
    <t>Target date</t>
  </si>
  <si>
    <t>Comments</t>
  </si>
  <si>
    <t>WP</t>
  </si>
  <si>
    <t>1-6/5</t>
  </si>
  <si>
    <t>Interference protection ratios and minimum field strengths required in the land mobile services</t>
  </si>
  <si>
    <t>S2</t>
  </si>
  <si>
    <t>Editorially updated by SG 5 in Sept. 2023</t>
  </si>
  <si>
    <t>5A</t>
  </si>
  <si>
    <t>7-7/5</t>
  </si>
  <si>
    <t>Characteristics of equipment for the land mobile service between 30 and 6 000 MHz</t>
  </si>
  <si>
    <t>19/03/2012</t>
  </si>
  <si>
    <t>37-7/5</t>
  </si>
  <si>
    <t>Digital land mobile systems for specific applications</t>
  </si>
  <si>
    <t>48-7/5</t>
  </si>
  <si>
    <t>Techniques and frequency usage in the amateur service and amateur-satellite service</t>
  </si>
  <si>
    <t>62-2/5</t>
  </si>
  <si>
    <t>Interference to the aeronautical mobile and aeronautical radionavigation services</t>
  </si>
  <si>
    <t>31/12/1990</t>
  </si>
  <si>
    <t>5B</t>
  </si>
  <si>
    <t>77-9/5</t>
  </si>
  <si>
    <t>Consideration of the needs of developing countries in the development and implementation of IMT</t>
  </si>
  <si>
    <t>5D</t>
  </si>
  <si>
    <t>101-5/5</t>
  </si>
  <si>
    <t>Quality of service requirements in the land mobile service</t>
  </si>
  <si>
    <t>19/11/2019</t>
  </si>
  <si>
    <t>110-3/5</t>
  </si>
  <si>
    <t>Reference radiation patterns of point-to-point fixed wireless system antennas for use in sharing studies</t>
  </si>
  <si>
    <t>5C</t>
  </si>
  <si>
    <t>209-7/5</t>
  </si>
  <si>
    <t>Use of the mobile, amateur and the amateur satellite services in support of disaster radiocommunications</t>
  </si>
  <si>
    <t>5A, 5D</t>
  </si>
  <si>
    <t>212-4/5</t>
  </si>
  <si>
    <t>Nomadic wireless access systems including radio local area networks</t>
  </si>
  <si>
    <t>215-4/5</t>
  </si>
  <si>
    <t>Frequency bands, technical characteristics, and operational requirements for fixed wireless access systems in the fixed and/or land mobile services</t>
  </si>
  <si>
    <t>229-6/5</t>
  </si>
  <si>
    <t>Future development of the terrestrial component of IMT</t>
  </si>
  <si>
    <t>235/5</t>
  </si>
  <si>
    <t>Protection criteria for aeronautical and maritime systems</t>
  </si>
  <si>
    <t>16/05/2004</t>
  </si>
  <si>
    <t>238-3/5</t>
  </si>
  <si>
    <t>241-4/5</t>
  </si>
  <si>
    <t>Cognitive radio systems in the mobile service</t>
  </si>
  <si>
    <t>242-2/5</t>
  </si>
  <si>
    <t>Reference radiation patterns of omnidirectional and sectoral antennas for the fixed and mobile services for use in sharing studies</t>
  </si>
  <si>
    <t>5A, 5C, 5D</t>
  </si>
  <si>
    <t>246-1/5</t>
  </si>
  <si>
    <t>Technical characteristics and channelling requirements for adaptive HF systems</t>
  </si>
  <si>
    <t>247-1/5</t>
  </si>
  <si>
    <t>Radio-frequency arrangements for fixed wireless systems</t>
  </si>
  <si>
    <t>248/5</t>
  </si>
  <si>
    <t>Technical and operational characteristics for systems in the fixed service used for disaster mitigation and relief</t>
  </si>
  <si>
    <t>S1</t>
  </si>
  <si>
    <t>18/07/2008</t>
  </si>
  <si>
    <t>250-1/5</t>
  </si>
  <si>
    <t>Mobile wireless access systems providing telecommunications for a large number of ubiquitous sensors and/or actuators scattered over wide areas as well as machine to machine communications in the land mobile service</t>
  </si>
  <si>
    <t>252/5</t>
  </si>
  <si>
    <t>Frequency sharing and compatibility between systems in the fixed service and systems in other services</t>
  </si>
  <si>
    <t>253/5</t>
  </si>
  <si>
    <t>Fixed service use and future trends</t>
  </si>
  <si>
    <t>254/5</t>
  </si>
  <si>
    <t>Operation of short-range radiocommunication public access system supporting hearing aid systems</t>
  </si>
  <si>
    <t>28/04/2014</t>
  </si>
  <si>
    <t>256-2/5</t>
  </si>
  <si>
    <t>Technical and operational characteristics of the land mobile service in the frequency range 275-1 000 GHz</t>
  </si>
  <si>
    <t>257-2/5</t>
  </si>
  <si>
    <t>Technical and operational characteristics of stations in the fixed service in the frequency range 275-1 000 GHz</t>
  </si>
  <si>
    <t>258/5</t>
  </si>
  <si>
    <t>Technical and operational principles for HF sky-wave communication stations to improve the man-made noise HF environment</t>
  </si>
  <si>
    <t>259/5</t>
  </si>
  <si>
    <t>260/5</t>
  </si>
  <si>
    <t>Coexistence analysis between foreign object debris detection systems operating in the frequency range 92 to 100 GHz and earth exploration satellite service sensors in-band and in adjacent bands</t>
  </si>
  <si>
    <t>28/01/2019</t>
  </si>
  <si>
    <t>262-1/5</t>
  </si>
  <si>
    <t>Usage of the terrestrial component of IMT systems for specific applications</t>
  </si>
  <si>
    <t>263/5</t>
  </si>
  <si>
    <t>Studies related to the further development of RSTT</t>
  </si>
  <si>
    <t>23/02/2022</t>
  </si>
  <si>
    <t>264/5</t>
  </si>
  <si>
    <t>Studies related to Intelligent Transport Systems, including Connected Automated Vehicles and future applications</t>
  </si>
  <si>
    <t>265/5</t>
  </si>
  <si>
    <t>Coexistence of VHF data exchange system with a ranging-mode in the VHF data exchange system</t>
  </si>
  <si>
    <t>C2</t>
  </si>
  <si>
    <t>17/02/2025</t>
  </si>
  <si>
    <t>266/5</t>
  </si>
  <si>
    <t>Introduction of digital voice communications in the VHF maritime frequency channels</t>
  </si>
  <si>
    <t>Recommendation ITU-R</t>
  </si>
  <si>
    <t>Reference in RR</t>
  </si>
  <si>
    <t>F.106-2</t>
  </si>
  <si>
    <t>The use of diversity for voice-frequency telegraphy on HF radio circuits</t>
  </si>
  <si>
    <t>25/05/1999</t>
  </si>
  <si>
    <t>Editorially updated by SG 5 in Dec. 2009</t>
  </si>
  <si>
    <t>F.162-3</t>
  </si>
  <si>
    <t>Use of directional transmitting antennas in the fixed service operating in bands below about 30 MHz</t>
  </si>
  <si>
    <t>F.240-7</t>
  </si>
  <si>
    <t>Signal-to-interference protection ratios for various classes of emission in the fixed service below about 30 MHz</t>
  </si>
  <si>
    <t>F.246-3</t>
  </si>
  <si>
    <t>Frequency-shift keying</t>
  </si>
  <si>
    <t>F.302-3</t>
  </si>
  <si>
    <t>Limitation of interference from trans-horizon radio-relay systems</t>
  </si>
  <si>
    <t>28/05/1997</t>
  </si>
  <si>
    <t>Res. ITU-R 44 update at SG 9 May 2007</t>
  </si>
  <si>
    <t>F.338-2</t>
  </si>
  <si>
    <t>Bandwidth required at the output of a telegraph or telephone receiver</t>
  </si>
  <si>
    <t>F.339-8</t>
  </si>
  <si>
    <t>Bandwidths, signal-to-noise ratios and fading allowances in HF fixed and land mobile radiocommunication systems</t>
  </si>
  <si>
    <t>F.348-4</t>
  </si>
  <si>
    <t>Arrangement of channels in multi-channel single-sideband and independent-sideband transmitters for long-range circuits operating at frequencies below about 30 MHz</t>
  </si>
  <si>
    <t>F.382-8</t>
  </si>
  <si>
    <t>Radio-frequency channel arrangements for fixed wireless systems operating in the 2 and 4 GHz bands</t>
  </si>
  <si>
    <t>27/04/2006</t>
  </si>
  <si>
    <t>F.383-10</t>
  </si>
  <si>
    <t>Radio-frequency channel arrangements for high-capacity fixed wireless systems operating in the lower 6 GHz (5 925 to 6 425 MHz) band</t>
  </si>
  <si>
    <t>F.384-11</t>
  </si>
  <si>
    <t>Radio-frequency channel arrangements for medium- and high-capacity digital fixed wireless systems operating in the 6 425-7 125 MHz band</t>
  </si>
  <si>
    <t>15/03/2012</t>
  </si>
  <si>
    <t>F.385-10</t>
  </si>
  <si>
    <t>Radio-frequency channel arrangements for fixed wireless systems operating in the 7 110-7 900 MHz band</t>
  </si>
  <si>
    <t>F.386-9</t>
  </si>
  <si>
    <t>Radio-frequency channel arrangements for fixed wireless systems operating in the 8 GHz (7 725 to 8 500 MHz) band</t>
  </si>
  <si>
    <t>F.387-13</t>
  </si>
  <si>
    <t>Radio-frequency channel arrangements for fixed wireless systems operating in the 10.7-11.7 GHz band</t>
  </si>
  <si>
    <t>M.441-1</t>
  </si>
  <si>
    <t>Signal-to-interference ratios and minimum field strengths required in the aeronautical mobile (R) service above 30 MHz</t>
  </si>
  <si>
    <t>F.454-1</t>
  </si>
  <si>
    <t>M.476-5</t>
  </si>
  <si>
    <t>Direct-printing telegraph equipment in the maritime mobile service</t>
  </si>
  <si>
    <t>20/10/1995</t>
  </si>
  <si>
    <t>Incorporated by reference</t>
  </si>
  <si>
    <t>M.478-5</t>
  </si>
  <si>
    <t>Technical characteristics of equipment and principles governing the allocation of frequency channels between 25 and 3 000 MHz for the FM land mobile service</t>
  </si>
  <si>
    <t>M.489-2</t>
  </si>
  <si>
    <t>Technical characteristics of VHF radiotelephone equipment operating in the maritime mobile service in channels spaced by 25 kHz</t>
  </si>
  <si>
    <t>M.492-6</t>
  </si>
  <si>
    <t>Operational procedures for the use of direct-printing telegraph equipment in the maritime mobile service</t>
  </si>
  <si>
    <t>M.493-16</t>
  </si>
  <si>
    <t>Digital selective-calling system for use in the maritime mobile service</t>
  </si>
  <si>
    <t>13/12/2023</t>
  </si>
  <si>
    <t>M.496-3</t>
  </si>
  <si>
    <t>Limits of power flux-density of radionavigation transmitters to protect space station receivers in the fixed-satellite service in the 14 GHz band</t>
  </si>
  <si>
    <t>F.497-7</t>
  </si>
  <si>
    <t>Radio-frequency channel arrangements for fixed wireless systems operating in the 13 GHz (12.75-13.25 GHz) frequency band</t>
  </si>
  <si>
    <t>22/09/2007</t>
  </si>
  <si>
    <t>M.540-2</t>
  </si>
  <si>
    <t>Operational and technical characteristics for an automated direct-printing telegraph system for promulgation of navigational and meteorological warnings and urgent information to ships</t>
  </si>
  <si>
    <t>M.541-10</t>
  </si>
  <si>
    <t>Operational procedures for the use of digital selective-calling equipment in the maritime mobile service</t>
  </si>
  <si>
    <t>14/11/2023</t>
  </si>
  <si>
    <t>Approved by RA-23</t>
  </si>
  <si>
    <t>F.556-1</t>
  </si>
  <si>
    <t>Hypothetical reference digital path for radio-relay systems which may form part of an integrated services digital network with a capacity above the second hierarchical level</t>
  </si>
  <si>
    <t>F.557-5</t>
  </si>
  <si>
    <t>Availability objective for radio-relay systems over a hypothetical reference digital path</t>
  </si>
  <si>
    <t>20/02/2014</t>
  </si>
  <si>
    <t>M.584-2</t>
  </si>
  <si>
    <t>Codes and formats for radio paging</t>
  </si>
  <si>
    <t>29/11/1997</t>
  </si>
  <si>
    <t>Assignment and use of identities in the maritime mobile service</t>
  </si>
  <si>
    <t>M.586-1</t>
  </si>
  <si>
    <t>Automated VHF/UHF maritime mobile telephone system</t>
  </si>
  <si>
    <t>M.587-1</t>
  </si>
  <si>
    <t>Coast station identities and initiation of location registration in an automated VHF/UHF maritime mobile telephone system</t>
  </si>
  <si>
    <t>M.589-3</t>
  </si>
  <si>
    <t>Technical characteristics of methods of data transmission and interference protection for radionavigation services in the frequency bands between 70 and 130 kHz</t>
  </si>
  <si>
    <t>14/08/2001</t>
  </si>
  <si>
    <t>Scope added editorially by SG 5 Feb. 2008.</t>
  </si>
  <si>
    <t>F.592-4</t>
  </si>
  <si>
    <t>Vocabulary of terms for the fixed service</t>
  </si>
  <si>
    <t>Joint responsibility assigned by SG 5 Nov. 2008</t>
  </si>
  <si>
    <t>5A, 5C</t>
  </si>
  <si>
    <t>F.594-4</t>
  </si>
  <si>
    <t>Error performance objectives of the hypothetical reference digital path for radio-relay systems providing connections at a bit rate below the primary rate and forming part or all of the high grade portion of an integrated services digital network</t>
  </si>
  <si>
    <t>30/07/1997</t>
  </si>
  <si>
    <t>F.595-11</t>
  </si>
  <si>
    <t>Radio-frequency channel arrangements for fixed wireless systems operating in the 17.7-19.7 GHz frequency band</t>
  </si>
  <si>
    <t>F.612-0</t>
  </si>
  <si>
    <t>Measurement of reciprocal mixing in HF communication receivers in the fixed service</t>
  </si>
  <si>
    <t>F.613-0</t>
  </si>
  <si>
    <t>The use of ionospheric channel sounding systems operating in the fixed service at frequencies below about 30 MHz</t>
  </si>
  <si>
    <t>M.625-4</t>
  </si>
  <si>
    <t>Direct-printing telegraph equipment employing automatic identification in the maritime mobile service</t>
  </si>
  <si>
    <t>M.626-0</t>
  </si>
  <si>
    <t>Evaluation of the quality of digital channels in the maritime mobile service</t>
  </si>
  <si>
    <t>M.627-1</t>
  </si>
  <si>
    <t>M.628-5</t>
  </si>
  <si>
    <t>Technical characteristics for search and rescue radar transponders</t>
  </si>
  <si>
    <t>M.629-1</t>
  </si>
  <si>
    <t>F.634-4</t>
  </si>
  <si>
    <t>Error performance objectives for real digital radio-relay links forming part of the high-grade portion of international digital connections at a bit rate below the primary rate within an integrated services digital network</t>
  </si>
  <si>
    <t>F.635-7</t>
  </si>
  <si>
    <t>Radio-frequency channel arrangements based on a homogeneous pattern for fixed wireless systems operating in the 4 GHz (3 400-4 200 MHz) band</t>
  </si>
  <si>
    <t>F.636-5</t>
  </si>
  <si>
    <t>Radio-frequency channel arrangements for fixed wireless systems operating in the 14.4-15.35 GHz band</t>
  </si>
  <si>
    <t>18/11/2019</t>
  </si>
  <si>
    <t>F.637-5</t>
  </si>
  <si>
    <t>Radio-frequency channel arrangements for fixed wireless systems operating in the 21.2-23.6 GHz band</t>
  </si>
  <si>
    <t>SF.674-3</t>
  </si>
  <si>
    <t>28/12/2013</t>
  </si>
  <si>
    <t>Jointly approved by SGs 4 and 5</t>
  </si>
  <si>
    <t>4A, 5C</t>
  </si>
  <si>
    <t>SF.675-4</t>
  </si>
  <si>
    <t>Calculation of the maximum power density (averaged over 4 kHz or 1 MHz) of angle-modulated and digital carriers</t>
  </si>
  <si>
    <t>M.687-2</t>
  </si>
  <si>
    <t>28/02/1997</t>
  </si>
  <si>
    <t>M.688-0</t>
  </si>
  <si>
    <t>Technical characteristics for a high frequency direct-printing telegraph system for promulgation of high seas and NAVTEX-type maritime safety information</t>
  </si>
  <si>
    <t>M.689-3</t>
  </si>
  <si>
    <t>International maritime VHF radiotelephone system with automatic facilities based on DSC signalling format</t>
  </si>
  <si>
    <t>M.690-3</t>
  </si>
  <si>
    <t>Technical characteristics of emergency position-indicating radio beacons operating on the carrier frequencies of 121.5 MHz and 243 MHz</t>
  </si>
  <si>
    <t>30/03/2015</t>
  </si>
  <si>
    <t>F.695-0</t>
  </si>
  <si>
    <t>Availability objectives for real digital radio-relay links forming part of a high-grade circuit within an integrated services digital network</t>
  </si>
  <si>
    <t>F.696-2</t>
  </si>
  <si>
    <t>F.697-2</t>
  </si>
  <si>
    <t>Error performance and availability objectives for the local-grade portion at each end of an ISDN connection at a bit rate below the primary rate utilizing digital radio-relay systems</t>
  </si>
  <si>
    <t>F.698-2</t>
  </si>
  <si>
    <t>Preferred frequency bands for trans-horizon radio-relay systems</t>
  </si>
  <si>
    <t>Res. ITU-R 44 update at SG 9 May 2007</t>
  </si>
  <si>
    <t>F.699-9</t>
  </si>
  <si>
    <t>Reference radiation patterns for fixed wireless system antennas for use in coordination studies and interference assessment in the frequency range from 100 MHz to 174.8 GHz</t>
  </si>
  <si>
    <t>23/02/2026</t>
  </si>
  <si>
    <t>F.701-2</t>
  </si>
  <si>
    <t>Radio-frequency channel arrangements for digital point-to-multipoint radio systems operating in frequency bands in the range 1 350 to 2 690 MHz (1.5, 1.8, 2.0, 2.2, 2.4 and 2.6 GHz)</t>
  </si>
  <si>
    <t>F.746-11</t>
  </si>
  <si>
    <t>Radio-frequency arrangements for fixed service systems</t>
  </si>
  <si>
    <t>F.747-1</t>
  </si>
  <si>
    <t>Radio-frequency channel arrangements for fixed wireless system operating in the 10.0-10.68 GHz band</t>
  </si>
  <si>
    <t>F.748-4</t>
  </si>
  <si>
    <t>Radio-frequency arrangements for systems of the fixed service operating in the 25, 26 and 28 GHz bands</t>
  </si>
  <si>
    <t>F.749-4</t>
  </si>
  <si>
    <t>Radio-frequency arrangements for systems of the fixed service operating in sub-bands in the 36-40.5 GHz band</t>
  </si>
  <si>
    <t>F.750-4</t>
  </si>
  <si>
    <t>Architectures and functional aspects of radio-relay systems for synchronous digital hierarchy (SDH)-based network</t>
  </si>
  <si>
    <t>F.751-2</t>
  </si>
  <si>
    <t>Transmission characteristics and performance requirements of radio-relay systems for SDH-based networks</t>
  </si>
  <si>
    <t>F.752-2</t>
  </si>
  <si>
    <t>Diversity techniques for point-to-point fixed wireless systems</t>
  </si>
  <si>
    <t>F.755-2</t>
  </si>
  <si>
    <t>Point-to-multipoint systems used in the fixed service</t>
  </si>
  <si>
    <t>F.757-4</t>
  </si>
  <si>
    <t>Basic system requirements and performance objectives for fixed wireless access using mobile-derived technologies offering telephony and data communication services</t>
  </si>
  <si>
    <t>19/04/2011</t>
  </si>
  <si>
    <t>F.758-8</t>
  </si>
  <si>
    <t>System parameters and considerations in the development of criteria for sharing or compatibility between digital fixed wireless systems in the fixed service and systems in other services and other sources of interference</t>
  </si>
  <si>
    <t>13/02/2025</t>
  </si>
  <si>
    <t>F.763-5</t>
  </si>
  <si>
    <t>Data transmission over HF circuits using phase shift keying or quadrature amplitude modulation</t>
  </si>
  <si>
    <t>29/01/2005</t>
  </si>
  <si>
    <t>F.764-1</t>
  </si>
  <si>
    <t>Minimum requirements for HF radio systems using a packet transmission protocol</t>
  </si>
  <si>
    <t>SF.765-1</t>
  </si>
  <si>
    <t>Intersection of radio-relay antenna beams with orbits used by space stations in the fixed-satellite service</t>
  </si>
  <si>
    <t>SF.766-0</t>
  </si>
  <si>
    <t>Methods for determining the effects of interference on the performance and the availability of terrestrial radio-relay systems and systems in the fixed-satellite service</t>
  </si>
  <si>
    <t>M.816-1</t>
  </si>
  <si>
    <t>Framework for services supported on International Mobile Telecommunications-2000 (IMT-2000)</t>
  </si>
  <si>
    <t>24/10/1997</t>
  </si>
  <si>
    <t>M.817-0</t>
  </si>
  <si>
    <t>M.819-2</t>
  </si>
  <si>
    <t>M.820-1</t>
  </si>
  <si>
    <t>Use of 9-digit identities for narrow-band direct-printing telegraphy in the maritime mobile service</t>
  </si>
  <si>
    <t>M.821-1</t>
  </si>
  <si>
    <t>Optional expansion of the digital selective-calling system for use in the maritime mobile service</t>
  </si>
  <si>
    <t>M.822-1</t>
  </si>
  <si>
    <t>Calling-channel loading for digital selective calling (DSC) for the maritime mobile service</t>
  </si>
  <si>
    <t>31/09/1994</t>
  </si>
  <si>
    <t>M.823-3</t>
  </si>
  <si>
    <t>20/03/2006</t>
  </si>
  <si>
    <t>M.824-4</t>
  </si>
  <si>
    <t>Technical parameters of radar beacons</t>
  </si>
  <si>
    <t>M.825-3</t>
  </si>
  <si>
    <t>Characteristics of a transponder system using digital selective calling techniques for use with vessel traffic services and ship-to-ship identification</t>
  </si>
  <si>
    <t>31/10/1998</t>
  </si>
  <si>
    <t>Editorially updated by SG 5 on 22 Nov. 2011</t>
  </si>
  <si>
    <t>M.826-0</t>
  </si>
  <si>
    <t>Transmission of information for updating electronic chart display and information systems (ECDIS)</t>
  </si>
  <si>
    <t>SF.1006-0</t>
  </si>
  <si>
    <t>Determination of the interference potential between earth stations of the fixed-satellite service and stations in the fixed service</t>
  </si>
  <si>
    <t>25/04/1993</t>
  </si>
  <si>
    <t>M.1033-1</t>
  </si>
  <si>
    <t>Technical and operational characteristics of cordless telephones and cordless telecommunication systems</t>
  </si>
  <si>
    <t>M.1034-1</t>
  </si>
  <si>
    <t>Requirements for the radio interface(s) for International Mobile Telecommunications-2000 (IMT-2000)</t>
  </si>
  <si>
    <t>M.1035-0</t>
  </si>
  <si>
    <t>Framework for the radio interface(s) and radio sub-system functionality for International Mobile Telecommunications-2000 (IMT-2000)</t>
  </si>
  <si>
    <t>16/11/1993</t>
  </si>
  <si>
    <t>M.1036-8</t>
  </si>
  <si>
    <t>Frequency arrangements for implementation of the terrestrial component of International Mobile Telecommunications (IMT) in the bands identified for IMT in the Radio Regulations</t>
  </si>
  <si>
    <t>M.1039-3</t>
  </si>
  <si>
    <t>Co-frequency sharing between stations in the mobile service below 1 GHz and mobile earth stations of non-geostationary mobile-satellite systems (Earth-space) using frequency division multiple access (FDMA)</t>
  </si>
  <si>
    <t>19/03/2006</t>
  </si>
  <si>
    <t>4C, 5A</t>
  </si>
  <si>
    <t>M.1041-3</t>
  </si>
  <si>
    <t>Future amateur radio systems</t>
  </si>
  <si>
    <t>M.1042-4</t>
  </si>
  <si>
    <t>Disaster communications in the amateur and amateur-satellite services</t>
  </si>
  <si>
    <t>19/02/2026</t>
  </si>
  <si>
    <t>M.1043-2</t>
  </si>
  <si>
    <t>Use of the amateur and amateur-satellite services in developing countries</t>
  </si>
  <si>
    <t>19/06/2003</t>
  </si>
  <si>
    <t>Scope added editorially by SG 5 Feb. 2008</t>
  </si>
  <si>
    <t>M.1044-2</t>
  </si>
  <si>
    <t>Frequency sharing criteria in the amateur and amateur-satellite services</t>
  </si>
  <si>
    <t>M.1072-0</t>
  </si>
  <si>
    <t>Interference due to intermodulation products in the land mobile service between 25 and 3 000 MHz</t>
  </si>
  <si>
    <t>M.1073-3</t>
  </si>
  <si>
    <t>Digital cellular land mobile telecommunication systems</t>
  </si>
  <si>
    <t>M.1074-0</t>
  </si>
  <si>
    <t>Integration of public mobile radiocommunication systems</t>
  </si>
  <si>
    <t>M.1076-1</t>
  </si>
  <si>
    <t>Wireless communication systems for persons with impaired hearing</t>
  </si>
  <si>
    <t>M.1078-0</t>
  </si>
  <si>
    <t>Security principles for International Mobile Telecommunications-2000 (IMT-2000)</t>
  </si>
  <si>
    <t>M.1079-2</t>
  </si>
  <si>
    <t>M.1080-0</t>
  </si>
  <si>
    <t>Digital selective calling system enhancement for multiple equipment installations</t>
  </si>
  <si>
    <t>M.1081-1</t>
  </si>
  <si>
    <t>Automatic HF facsimile and data system for maritime mobile users</t>
  </si>
  <si>
    <t>M.1082-1</t>
  </si>
  <si>
    <t>International maritime MF/HF radiotelephone system with automatic facilities based on digital selective calling signalling format</t>
  </si>
  <si>
    <t>Editorially updated by SG 5 on 22 Nov. 2011</t>
  </si>
  <si>
    <t>M.1084-5</t>
  </si>
  <si>
    <t>M.1085-1</t>
  </si>
  <si>
    <t>Technical and operational characteristics of wind profiler radars for bands in the vicinity of 400 MHz</t>
  </si>
  <si>
    <t>F.1093-2</t>
  </si>
  <si>
    <t>Effects of multipath propagation on the design and operation of line-of-sight digital fixed wireless systems</t>
  </si>
  <si>
    <t>F.1094-2</t>
  </si>
  <si>
    <t>Maximum allowable error performance and availability degradations to digital fixed wireless systems arising from radio interference from emissions and radiations from other sources</t>
  </si>
  <si>
    <t>F.1095-0</t>
  </si>
  <si>
    <t>F.1096-1</t>
  </si>
  <si>
    <t>Methods of calculating line-of-sight interference into fixed wireless systems to account for terrain scattering</t>
  </si>
  <si>
    <t>F.1097-1</t>
  </si>
  <si>
    <t>Interference mitigation options to enhance compatibility between radar systems and digital radio-relay systems</t>
  </si>
  <si>
    <t>Editorially updated by SG 5 December 2009</t>
  </si>
  <si>
    <t>F.1098-1</t>
  </si>
  <si>
    <t>Radio-frequency channel arrangements for fixed wireless systems in the 1 900-2 300 MHz band</t>
  </si>
  <si>
    <t>Editorially updated in accordance with Resolution ITU-R 44</t>
  </si>
  <si>
    <t>F.1099-5</t>
  </si>
  <si>
    <t>F.1101-0</t>
  </si>
  <si>
    <t>Characteristics of digital fixed wireless systems below about 17 GHz</t>
  </si>
  <si>
    <t>F.1102-2</t>
  </si>
  <si>
    <t>Characteristics of fixed wireless systems operating in frequency bands above about 17 GHz</t>
  </si>
  <si>
    <t>F.1103-1</t>
  </si>
  <si>
    <t>Basic requirements and technologies for fixed wireless access systems operating in bands below 3 GHz for the provision of wireless subscriber connections in rural areas</t>
  </si>
  <si>
    <t>F.1105-4</t>
  </si>
  <si>
    <t>Fixed wireless systems for disaster mitigation and relief operations</t>
  </si>
  <si>
    <t>27/01/2019</t>
  </si>
  <si>
    <t>F.1106-0</t>
  </si>
  <si>
    <t>F.1107-2</t>
  </si>
  <si>
    <t>Probabilistic analysis for assessing interference into the fixed service from satellites using the geostationary orbit</t>
  </si>
  <si>
    <t>F.1108-4</t>
  </si>
  <si>
    <t>Determination of the criteria to protect fixed service receivers from the emissions of space stations operating in non-geostationary orbits in shared frequency bands</t>
  </si>
  <si>
    <t>F.1110-3</t>
  </si>
  <si>
    <t>Adaptive radio systems for frequencies below about 30 MHz</t>
  </si>
  <si>
    <t>26/02/2003</t>
  </si>
  <si>
    <t>Editorially updated by SG 5 Dec. 2009.</t>
  </si>
  <si>
    <t>F.1111-1</t>
  </si>
  <si>
    <t>Improved Lincompex system for HF radiotelephone circuits</t>
  </si>
  <si>
    <t>F.1112-1</t>
  </si>
  <si>
    <t>Digitized speech transmissions for systems operating below about 30 MHz</t>
  </si>
  <si>
    <t>F.1113-0</t>
  </si>
  <si>
    <t>Radio systems employing meteor-burst propagation</t>
  </si>
  <si>
    <t>M.1168-0</t>
  </si>
  <si>
    <t>M.1170-1</t>
  </si>
  <si>
    <t>Morse telegraphy procedures in the maritime mobile service</t>
  </si>
  <si>
    <t>M.1171-1</t>
  </si>
  <si>
    <t>Radiotelephony procedures in the maritime mobile service</t>
  </si>
  <si>
    <t>M.1172-0</t>
  </si>
  <si>
    <t>Miscellaneous abbreviations and signals to be used for radiocommunications in the maritime mobile service</t>
  </si>
  <si>
    <t>M.1173-1</t>
  </si>
  <si>
    <t>Technical characteristics of single-sideband transmitters used in the maritime mobile service for radiotelephony in the bands between 1 606.5 kHz (1 605 kHz Region 2) and 4 000 kHz and between 4 000 kHz and 27 500 kHz</t>
  </si>
  <si>
    <t>M.1174-4</t>
  </si>
  <si>
    <t>Technical characteristics of equipment used for on-board vessel communications in the bands between 450 and 470 MHz</t>
  </si>
  <si>
    <t>25/10/2019</t>
  </si>
  <si>
    <t>M.1175-0</t>
  </si>
  <si>
    <t>Automatic receiving equipment for radiotelegraph and radiotelephone alarm signals</t>
  </si>
  <si>
    <t>M.1176-1</t>
  </si>
  <si>
    <t>Technical parameters of radar target enhancers</t>
  </si>
  <si>
    <t>M.1177-4</t>
  </si>
  <si>
    <t>Techniques for measurement of unwanted emissions of radar systems</t>
  </si>
  <si>
    <t>M.1178-0</t>
  </si>
  <si>
    <t>M.1179-0</t>
  </si>
  <si>
    <t>Procedures for determining the interference coupling mechanisms and mitigation options for systems operating in bands adjacent to and in harmonic relationship with radar stations in the radiodetermination service</t>
  </si>
  <si>
    <t>Editorially updated by SG 5 May 2009</t>
  </si>
  <si>
    <t>M.1182-1</t>
  </si>
  <si>
    <t>Integration of terrestrial and satellite mobile communication systems</t>
  </si>
  <si>
    <t>Res. ITU-R 44 update at SG 8 on Dec. 2004. Jointly approved by SGs 4 and 5</t>
  </si>
  <si>
    <t>4B, 5D</t>
  </si>
  <si>
    <t>F.1190-0</t>
  </si>
  <si>
    <t>Protection criteria for digital radio-relay systems to ensure compatibility with radar systems in the radiodetermination service</t>
  </si>
  <si>
    <t>F.1191-3</t>
  </si>
  <si>
    <t>Necessary and occupied bandwidths and unwanted emissions of digital fixed service systems</t>
  </si>
  <si>
    <t>F.1192-0</t>
  </si>
  <si>
    <t>Traffic capacity of automatically controlled radio systems and networks in the HF fixed service</t>
  </si>
  <si>
    <t>M.1223-0</t>
  </si>
  <si>
    <t>Evaluation of security mechanisms for IMT-2000</t>
  </si>
  <si>
    <t>M.1224-1</t>
  </si>
  <si>
    <t>Vocabulary of terms for International Mobile Telecommunications (IMT)</t>
  </si>
  <si>
    <t>M.1225-0</t>
  </si>
  <si>
    <t>Guidelines for evaluation of radio transmission technologies for IMT-2000</t>
  </si>
  <si>
    <t>M.1226-0</t>
  </si>
  <si>
    <t>Technical and operational characteristics of wind profiler radars in bands in the vicinity of 50 MHz</t>
  </si>
  <si>
    <t>M.1227-2</t>
  </si>
  <si>
    <t>Technical and operational characteristics of wind profiler radars in bands in the vicinity of 1 000 MHz</t>
  </si>
  <si>
    <t>Scope added editorially by SG 5 Feb 2008</t>
  </si>
  <si>
    <t>F.1242-0</t>
  </si>
  <si>
    <t>Radio-frequency channel arrangements for digital radio systems operating in the range 1 350 MHz to 1 530 MHz</t>
  </si>
  <si>
    <t>F.1243-0</t>
  </si>
  <si>
    <t>Radio-frequency channel arrangements for digital radio systems operating in the range 2 290-2 670 MHz</t>
  </si>
  <si>
    <t>F.1245-3</t>
  </si>
  <si>
    <t>Mathematical model of average and related radiation patterns for point-to-point fixed wireless system antennas for use in interference assessment in the frequency range from 1 GHz to 86 GHz</t>
  </si>
  <si>
    <t>30/01/2019</t>
  </si>
  <si>
    <t>F.1246-0</t>
  </si>
  <si>
    <t>Reference bandwidth of receiving stations in the fixed service to be used in coordination of frequency assignments with transmitting space stations in the mobile-satellite service in the 1-3 GHz range</t>
  </si>
  <si>
    <t>F.1247-4</t>
  </si>
  <si>
    <t>Technical and operational characteristics of systems in the fixed service to facilitate sharing with the space research, space operation and Earth exploration-satellite services operating in the bands 2 025-2 110 MHz and 2 200-2 290 MHz</t>
  </si>
  <si>
    <t>30/09/2015</t>
  </si>
  <si>
    <t>F.1248-0</t>
  </si>
  <si>
    <t>Limiting interference to satellites in the space science services from the emissions of trans-horizon radio-relay systems in the bands 2 025-2 110 MHz and 2 200-2 290 MHz</t>
  </si>
  <si>
    <t>F.1249-5</t>
  </si>
  <si>
    <t>30/01/2018</t>
  </si>
  <si>
    <t>Jointly developed by SGs 5 and 7</t>
  </si>
  <si>
    <t>M.1308-0</t>
  </si>
  <si>
    <t>Evolution of land mobile systems towards IMT-2000</t>
  </si>
  <si>
    <t>M.1311-0</t>
  </si>
  <si>
    <t>Framework for modularity and radio commonality within IMT-2000</t>
  </si>
  <si>
    <t>M.1312-0</t>
  </si>
  <si>
    <t>M.1314-1</t>
  </si>
  <si>
    <t>Reduction of unwanted emissions of radar systems operating above 400 MHz</t>
  </si>
  <si>
    <t>15/06/2005</t>
  </si>
  <si>
    <t>F.1330-2</t>
  </si>
  <si>
    <t>Performance limits for bringing into service the parts of international plesiochronous digital hierarchy and synchronous digital hierarchy paths and sections implemented by digital fixed wireless systems</t>
  </si>
  <si>
    <t>F.1332-1</t>
  </si>
  <si>
    <t>Radio-frequency signal transport through optical fibres</t>
  </si>
  <si>
    <t>Editorially updated by SG 5 Dec. 2009</t>
  </si>
  <si>
    <t>F.1333-1</t>
  </si>
  <si>
    <t>Estimation of the actual elevation angle from a station in the fixed service towards a space station taking into account atmospheric refraction</t>
  </si>
  <si>
    <t>F.1334-0</t>
  </si>
  <si>
    <t>Protection criteria for systems in the fixed service sharing the same frequency bands in the 1 to 3 GHz range with the land mobile service</t>
  </si>
  <si>
    <t>Res. ITU-R 44 update at SG 9 May 2007</t>
  </si>
  <si>
    <t>F.1335-0</t>
  </si>
  <si>
    <t>F.1336-5</t>
  </si>
  <si>
    <t>Reference radiation patterns of omnidirectional, sectoral and other antennas for the fixed and mobile services for use in sharing studies in the frequency range from 400 MHz to about 70 GHz</t>
  </si>
  <si>
    <t>F.1337-0</t>
  </si>
  <si>
    <t>Frequency management of adaptive HF radio systems and networks using FMCW oblique-incidence sounding</t>
  </si>
  <si>
    <t>F.1338-0</t>
  </si>
  <si>
    <t>M.1371-6</t>
  </si>
  <si>
    <t>Technical characteristics for an automatic identification system using time division multiple access in the VHF maritime mobile band</t>
  </si>
  <si>
    <t>Editorially updated by SG 5 on 11 Nov. 2014</t>
  </si>
  <si>
    <t>M.1372-1</t>
  </si>
  <si>
    <t>Efficient use of the radio spectrum by radar stations in the radiodetermination service</t>
  </si>
  <si>
    <t>M.1388-0</t>
  </si>
  <si>
    <t>Threshold levels to determine the need to coordinate between space stations in the broadcasting-satellite service (sound) and particular systems in the land mobile service in the band 1 452-1 492 MHz</t>
  </si>
  <si>
    <t>14/01/1999</t>
  </si>
  <si>
    <t>M.1390-0</t>
  </si>
  <si>
    <t>Methodology for the calculation of IMT-2000 terrestrial spectrum requirements</t>
  </si>
  <si>
    <t>SF.1395-0</t>
  </si>
  <si>
    <t>Minimum propagation attenuation due to atmospheric gases for use in frequency sharing studies between the fixed-satellite service and the fixed service</t>
  </si>
  <si>
    <t>21/03/1993</t>
  </si>
  <si>
    <t>Jointly approved by SGs 4 and 5</t>
  </si>
  <si>
    <t>F.1399-1</t>
  </si>
  <si>
    <t>Vocabulary of terms for wireless access</t>
  </si>
  <si>
    <t>F.1400-0</t>
  </si>
  <si>
    <t>Performance and availability requirements and objectives for fixed wireless access to public switched telephone network</t>
  </si>
  <si>
    <t>F.1401-1</t>
  </si>
  <si>
    <t>Considerations for the identification of possible frequency bands for fixed wireless access and related sharing studies</t>
  </si>
  <si>
    <t>F.1402-0</t>
  </si>
  <si>
    <t>Frequency sharing criteria between a land mobile wireless access system and a fixed wireless access system using the same equipment type as the mobile wireless access system</t>
  </si>
  <si>
    <t>F.1403-0</t>
  </si>
  <si>
    <t>Power flux-density criteria in ITU-R Recommendations for protection of systems in the fixed service shared with space stations of various space services</t>
  </si>
  <si>
    <t>F.1404-1</t>
  </si>
  <si>
    <t>25/05/2002</t>
  </si>
  <si>
    <t>M.1450-6</t>
  </si>
  <si>
    <t>Characteristics of broadband radio local area networks</t>
  </si>
  <si>
    <t>M.1452-2</t>
  </si>
  <si>
    <t>Millimetre wave vehicular collision avoidance radars and radiocommunication systems for intelligent transport system applications</t>
  </si>
  <si>
    <t>22/05/2012</t>
  </si>
  <si>
    <t>M.1453-2</t>
  </si>
  <si>
    <t>Transport information and control systems – dedicated short range communications at 5.8 GHz</t>
  </si>
  <si>
    <t>M.1454-0</t>
  </si>
  <si>
    <t>E.i.r.p. density limit and operational restrictions for RLANs or other wireless access transmitters in order to ensure the protection of feeder links of non-geostationary systems in the mobile-satellite service in the frequency band 5 150-5 250 MHz</t>
  </si>
  <si>
    <t>4A, 5A</t>
  </si>
  <si>
    <t>M.1456-0</t>
  </si>
  <si>
    <t>Scope added editorially by SG 5 Nov. 2008</t>
  </si>
  <si>
    <t>M.1457-15</t>
  </si>
  <si>
    <t>M.1458-0</t>
  </si>
  <si>
    <t>Use of the frequency bands between 2.8-22 MHz by the aeronautical mobile (R) service for data transmission using class of emission J2D</t>
  </si>
  <si>
    <t>M.1459-0</t>
  </si>
  <si>
    <t>Protection criteria for telemetry systems in the aeronautical mobile service and mitigation techniques to facilitate sharing with geostationary broadcasting-satellite and mobile-satellite services in the frequency bands 1 452-1 525 MHz and 2 310-2 360 MHz</t>
  </si>
  <si>
    <t>4A, 4C, 5B</t>
  </si>
  <si>
    <t>M.1460-2</t>
  </si>
  <si>
    <t>M.1461-2</t>
  </si>
  <si>
    <t>Procedures for determining the potential for interference between radars operating in the radiodetermination service and systems in other services</t>
  </si>
  <si>
    <t>29/01/2018</t>
  </si>
  <si>
    <t>M.1462-1</t>
  </si>
  <si>
    <t>Characteristics of and protection criteria for radars operating in the radiolocation service in the frequency range 420-450 MHz</t>
  </si>
  <si>
    <t>M.1463-3</t>
  </si>
  <si>
    <t>Characteristics of and protection criteria for radars operating in the radiodetermination service in the frequency band 1 215-1 400 MHz</t>
  </si>
  <si>
    <t>M.1464-2</t>
  </si>
  <si>
    <t>M.1465-4</t>
  </si>
  <si>
    <t>M.1466-1</t>
  </si>
  <si>
    <t>Characteristics of and protection criteria for radars operating in the radionavigation service in the frequency band 31.8-33.4 GHz</t>
  </si>
  <si>
    <t>30/01/2017</t>
  </si>
  <si>
    <t>M.1467-1</t>
  </si>
  <si>
    <t>Prediction of sea area A2 and NAVTEX ranges and protection of the A2 global maritime distress and safety system distress watch channel</t>
  </si>
  <si>
    <t>SF.1482-0</t>
  </si>
  <si>
    <t>Maximum allowable values of power flux-density (pfd) produced at the Earth’s surface by non-GSO satellites in the fixed-satellite service (FSS) operating in the 10.7-12.75 GHz band</t>
  </si>
  <si>
    <t>SF.1483-0</t>
  </si>
  <si>
    <t>Maximum allowable values of power flux-density (pfd) produced at the Earth’s surface by non-GSO satellites in the fixed-satellite service (FSS) operating in the 17.7-19.3 GHz band</t>
  </si>
  <si>
    <t>SF.1485-0</t>
  </si>
  <si>
    <t>Determination of the coordination area for earth stations operating with non-geostationary space stations in the fixed-satellite service in frequency bands shared with the fixed service</t>
  </si>
  <si>
    <t>SF.1486-0</t>
  </si>
  <si>
    <t>Sharing methodology between fixed wireless access systems in the fixed service and very small aperture terminals in the fixed-satellite service in the 3 400-3 700 MHz band</t>
  </si>
  <si>
    <t>F.1487-0</t>
  </si>
  <si>
    <t>Testing of HF modems with bandwidths of up to about 12 kHz using ionospheric channel simulators</t>
  </si>
  <si>
    <t>F.1488-0</t>
  </si>
  <si>
    <t>Frequency block arrangements for fixed wireless access systems in the range 3 400-3 800 MHz</t>
  </si>
  <si>
    <t>Scope added editorially by SG 5 May 2009</t>
  </si>
  <si>
    <t>F.1489-0</t>
  </si>
  <si>
    <t>F.1490-1</t>
  </si>
  <si>
    <t>Generic requirements for fixed wireless access systems</t>
  </si>
  <si>
    <t>F.1494-0</t>
  </si>
  <si>
    <t>Editorially updated by SG 5 May 2009</t>
  </si>
  <si>
    <t>F.1495-2</t>
  </si>
  <si>
    <t>F.1496-1</t>
  </si>
  <si>
    <t>Radio-frequency channel arrangements for fixed wireless systems operating in the band 51.4-52.6 GHz</t>
  </si>
  <si>
    <t>F.1497-2</t>
  </si>
  <si>
    <t>Radio-frequency channel arrangements for fixed wireless systems operating in the band 55.78-66 GHz</t>
  </si>
  <si>
    <t>18/02/2014</t>
  </si>
  <si>
    <t>F.1498-1</t>
  </si>
  <si>
    <t>Deployment characteristics of fixed service systems in the band 37-40 GHz for use in sharing studies</t>
  </si>
  <si>
    <t>F.1499-0</t>
  </si>
  <si>
    <t>Radio transmission systems for fixed broadband wireless access based on cable modem standard</t>
  </si>
  <si>
    <t>F.1500-0</t>
  </si>
  <si>
    <t>Preferred characteristics of systems in the fixed service using high altitude platforms operating in the bands 47.2-47.5 GHz and 47.9-48.2 GHz</t>
  </si>
  <si>
    <t>F.1501-0</t>
  </si>
  <si>
    <t>Editorially updated by SG 5 Dec. 2009</t>
  </si>
  <si>
    <t>F.1502-0</t>
  </si>
  <si>
    <t>Protection of the fixed service in the frequency band 8 025-8 400 MHz sharing with geostationary-satellite systems of the Earth exploration-satellite service (space-to-Earth)</t>
  </si>
  <si>
    <t>Res. ITU-R 44 update at SG 9 March 2004</t>
  </si>
  <si>
    <t>F.1509-4</t>
  </si>
  <si>
    <t>Technical and operational requirements that facilitate sharing between point-to-multipoint systems in the fixed service and the inter-satellite service in the band 25.25-27.5 GHz</t>
  </si>
  <si>
    <t>F.1518-0</t>
  </si>
  <si>
    <t>Spectrum requirement methodology for fixed wireless access and mobile wireless access networks using the same type of equipment, when coexisting in the same frequency band</t>
  </si>
  <si>
    <t>F.1519-0</t>
  </si>
  <si>
    <t>Guidance on frequency arrangements based on frequency blocks for systems in the fixed service</t>
  </si>
  <si>
    <t>F.1520-4</t>
  </si>
  <si>
    <t>Radio-frequency arrangements for systems in the fixed service operating in the band 31.8-33.4 GHz</t>
  </si>
  <si>
    <t>15/02/2023</t>
  </si>
  <si>
    <t>M.1544-1</t>
  </si>
  <si>
    <t>Minimum qualifications of radio amateurs</t>
  </si>
  <si>
    <t>M.1545-0</t>
  </si>
  <si>
    <t>Measurement uncertainty as it applies to test limits for the terrestrial component of International Mobile Telecommunications-2000</t>
  </si>
  <si>
    <t>Scope added editorially by SG 5 Nov. 08</t>
  </si>
  <si>
    <t>F.1565-1</t>
  </si>
  <si>
    <t>Performance degradation due to interference from other services sharing the same frequency bands on a co-primary basis, or from other sources of interference, with real digital fixed wireless systems used in the international and national portions of a 27 500 km hypothetical reference path at or above the primary rate</t>
  </si>
  <si>
    <t>F.1566-1</t>
  </si>
  <si>
    <t>Performance limits for maintenance of digital fixed wireless systems operating in plesiochronous and synchronous digital hierarchy-based international paths and sections</t>
  </si>
  <si>
    <t>F.1567-0</t>
  </si>
  <si>
    <t>Radio-frequency channel arrangement for digital fixed wireless systems operating in the frequency band 406.1-450 MHz</t>
  </si>
  <si>
    <t>Editorial update agreed during May 2009 SG 5 meeting</t>
  </si>
  <si>
    <t>F.1568-2</t>
  </si>
  <si>
    <t>Radio-frequency block arrangements for fixed wireless access systems in the range 10.15-10.3/10.5-10.65 GHz</t>
  </si>
  <si>
    <t>Joint responsibility assigned by SG 5 Nov. 2008</t>
  </si>
  <si>
    <t>F.1569-0</t>
  </si>
  <si>
    <t>Editorially updated by SG 5 Dec. 2009</t>
  </si>
  <si>
    <t>F.1570-2</t>
  </si>
  <si>
    <t>Impact of uplink transmission in the fixed service using high altitude platform stations on the Earth exploration-satellite service (passive) in the 31.3-31.8 GHz band</t>
  </si>
  <si>
    <t>19/04/2010</t>
  </si>
  <si>
    <t>F.1571-0</t>
  </si>
  <si>
    <t>SF.1572-0</t>
  </si>
  <si>
    <t>Methodology to evaluate the impact of space-to-Earth interference from the fixed-satellite service to the fixed service in frequency bands where precipitation is the predominant fade mechanism</t>
  </si>
  <si>
    <t>15/05/2002</t>
  </si>
  <si>
    <t>M.1579-2</t>
  </si>
  <si>
    <t>Global circulation of IMT terrestrial terminals</t>
  </si>
  <si>
    <t>27/01/2015</t>
  </si>
  <si>
    <t>M.1580-5</t>
  </si>
  <si>
    <t>M.1581-5</t>
  </si>
  <si>
    <t>M.1582-0</t>
  </si>
  <si>
    <t>Method for determining coordination distances, in the 5 GHz band, between the international standard microwave landing system stations operating in the aeronautical radionavigation service and stations of the radionavigation-satellite service (Earth-to-space)</t>
  </si>
  <si>
    <t>30/07/2002</t>
  </si>
  <si>
    <t>4C, 5B</t>
  </si>
  <si>
    <t>M.1584-0</t>
  </si>
  <si>
    <t>Methodology for computation of separation distances between earth stations of the radionavigation-satellite service (Earth-to-space) and radars of the radiolocation service and the aeronautical radionavigation service in the frequency band 1 300-1 350 MHz</t>
  </si>
  <si>
    <t>SF.1585-0</t>
  </si>
  <si>
    <t>Example approach for determination of the composite area within which interference to fixed service stations from earth stations on board vessels when operating in motion near a coastline would need to be evaluated</t>
  </si>
  <si>
    <t>SF.1601-2</t>
  </si>
  <si>
    <t>SF.1602-0</t>
  </si>
  <si>
    <t>Methodology for determining power flux-density statistics for use in sharing studies between fixed wireless systems and multiple fixed-satellite service satellites</t>
  </si>
  <si>
    <t>F.1605-0</t>
  </si>
  <si>
    <t>Error performance and availability estimation for synchronous digital hierarchy terrestrial fixed wireless systems</t>
  </si>
  <si>
    <t>F.1606-0</t>
  </si>
  <si>
    <t>F.1607-0</t>
  </si>
  <si>
    <t>F.1608-0</t>
  </si>
  <si>
    <t>Frequency sharing between systems in the fixed service using high altitude platform stations and conventional systems in the fixed service in the bands 47.2-47.5 and 47.9-48.2 GHz</t>
  </si>
  <si>
    <t>F.1609-1</t>
  </si>
  <si>
    <t>F.1610-0</t>
  </si>
  <si>
    <t>Planning, design and implementation of HF fixed service radio systems</t>
  </si>
  <si>
    <t>F.1611-0</t>
  </si>
  <si>
    <t>Prediction methods for adaptive HF system planning and operation</t>
  </si>
  <si>
    <t>F.1612-0</t>
  </si>
  <si>
    <t>Interference evaluation of the fixed service using high altitude platform stations to protect the radio astronomy service from uplink transmission in high altitude platform station systems in the 31.3-31.8 GHz band</t>
  </si>
  <si>
    <t>F.1613-0</t>
  </si>
  <si>
    <t>Operational and deployment requirements for fixed wireless access systems in the fixed service in Region 3 to ensure the protection of systems in the Earth exploration-satellite service (active) and the space research service (active) in the band 5 250-5 350 MHz</t>
  </si>
  <si>
    <t>Jointly developed by SGs 7 and 9</t>
  </si>
  <si>
    <t>M.1634-0</t>
  </si>
  <si>
    <t>Interference protection of terrestrial mobile service systems using Monte Carlo simulation with application to frequency sharing</t>
  </si>
  <si>
    <t>M.1635-0</t>
  </si>
  <si>
    <t>General methodology for assessing the potential for interference between IMT-2000 or systems beyond IMT-2000 and other services</t>
  </si>
  <si>
    <t>M.1637-1</t>
  </si>
  <si>
    <t>Global cross-border circulation of radiocommunication equipment for use in emergency and disaster relief situations</t>
  </si>
  <si>
    <t>M.1638-1</t>
  </si>
  <si>
    <t>Characteristics of and protection criteria for sharing studies for radiolocation (except ground based meteorological radars) and aeronautical radionavigation radars operating in the frequency bands between 5 250 and 5 850 MHz</t>
  </si>
  <si>
    <t>M.1640-1</t>
  </si>
  <si>
    <t>M.1641-1</t>
  </si>
  <si>
    <t>A methodology for co-channel interference evaluation to determine separation distance from a system using high-altitude platform stations to a cellular system to provide IMT-2000 service</t>
  </si>
  <si>
    <t>M.1644-0</t>
  </si>
  <si>
    <t>Technical and operational characteristics, and criteria for protecting the mission of radars in the radiolocation and radionavigation service operating in the frequency band 13.75-14 GHz</t>
  </si>
  <si>
    <t>M.1645-0</t>
  </si>
  <si>
    <t>Framework and overall objectives of the future development of IMT-2000 and systems beyond IMT-2000</t>
  </si>
  <si>
    <t>M.1646-0</t>
  </si>
  <si>
    <t>SF.1648-0</t>
  </si>
  <si>
    <t>Use of frequencies by earth stations on board vessels transmitting in certain bands allocated to the fixed-satellite service</t>
  </si>
  <si>
    <t>SF.1649-1</t>
  </si>
  <si>
    <t>Guidance for determination of interference from earth stations on board vessels to stations in the fixed service when the earth station on board vessels is within the minimum distance</t>
  </si>
  <si>
    <t>SF.1650-1</t>
  </si>
  <si>
    <t>The minimum distance from the baseline beyond which in-motion earth stations located on board vessels would not cause unacceptable interference to the terrestrial service in the bands 5 925-6 425 MHz and 14-14.5 GHz</t>
  </si>
  <si>
    <t>24/02/2005</t>
  </si>
  <si>
    <t>M.1651-0</t>
  </si>
  <si>
    <t>A method for assessing the required spectrum for broadband nomadic wireless access systems including radio local area networks using the 5 GHz band</t>
  </si>
  <si>
    <t>M.1652-1</t>
  </si>
  <si>
    <t>Dynamic frequency selection in wireless access systems including radio local area networks for the purpose of protecting the radiodetermination service in the 5 GHz band</t>
  </si>
  <si>
    <t>Annex 1 is incorporated by reference</t>
  </si>
  <si>
    <t>M.1653-0</t>
  </si>
  <si>
    <t>M.1654-0</t>
  </si>
  <si>
    <t>4A, 5D</t>
  </si>
  <si>
    <t>F.1668-1</t>
  </si>
  <si>
    <t>Error performance objectives for real digital fixed wireless links used in 27 500 km hypothetical reference paths and connections</t>
  </si>
  <si>
    <t>F.1669-1</t>
  </si>
  <si>
    <t>Interference criteria of fixed wireless systems operating in the 37-40 GHz and 40.5-42.5 GHz bands with respect to satellites in the geostationary orbit</t>
  </si>
  <si>
    <t>F.1670-1</t>
  </si>
  <si>
    <t>Protection of fixed wireless systems from terrestrial digital video and sound broadcasting systems in shared VHF and UHF bands</t>
  </si>
  <si>
    <t>F.1671-0</t>
  </si>
  <si>
    <t>Joint responsibility assigned by SG 5 Nov. 2008. Scope added editorially by SG 5 May 2009</t>
  </si>
  <si>
    <t>M.1677-1</t>
  </si>
  <si>
    <t>International Morse code</t>
  </si>
  <si>
    <t>M.1678-0</t>
  </si>
  <si>
    <t>Adaptive antennas for mobile systems</t>
  </si>
  <si>
    <t>F.1703-0</t>
  </si>
  <si>
    <t>Availability objectives for real digital fixed wireless links used in 27 500 km hypothetical reference paths and connections</t>
  </si>
  <si>
    <t>24/01/2005</t>
  </si>
  <si>
    <t>F.1704-0</t>
  </si>
  <si>
    <t>Characteristics of multipoint-to-multipoint fixed wireless systems with mesh network topology operating in frequency bands above about 17 GHz</t>
  </si>
  <si>
    <t>F.1705-0</t>
  </si>
  <si>
    <t>Analysis and optimization of the error performance of digital fixed wireless systems for the purpose of bringing into service and maintenance</t>
  </si>
  <si>
    <t>F.1706-0</t>
  </si>
  <si>
    <t>Protection criteria for point-to-point fixed wireless systems sharing the same frequency band with nomadic wireless access systems in the 4 to 6 GHz range</t>
  </si>
  <si>
    <t>SF.1707-0</t>
  </si>
  <si>
    <t>Methods to facilitate the implementation of large numbers of earth stations in the FSS in areas where terrestrial services are also deployed</t>
  </si>
  <si>
    <t>SF.1719-0</t>
  </si>
  <si>
    <t>M.1730-2</t>
  </si>
  <si>
    <t>22/02/2023</t>
  </si>
  <si>
    <t>M.1732-3</t>
  </si>
  <si>
    <t>Characteristics of systems operating in the amateur and amateur-satellite services for use in sharing studies</t>
  </si>
  <si>
    <t>M.1739-0</t>
  </si>
  <si>
    <t>M.1746-1</t>
  </si>
  <si>
    <t>Harmonized frequency channel plans for the protection of property using data communication</t>
  </si>
  <si>
    <t>F.1760-0</t>
  </si>
  <si>
    <t>Methodology for the calculation of aggregate equivalent isotropically radiated power (a.e.i.r.p.) distribution from point-to-multipoint high-density applications in the fixed service operating in bands above 30 GHz identified for such use</t>
  </si>
  <si>
    <t>F.1761-0</t>
  </si>
  <si>
    <t>Characteristics of HF fixed radiocommunication systems</t>
  </si>
  <si>
    <t>F.1762-1</t>
  </si>
  <si>
    <t>Characteristics of enhanced applications of High Frequency radiocommunication systems in the fixed and mobile service</t>
  </si>
  <si>
    <t>F.1763-2</t>
  </si>
  <si>
    <t>Radio interface standards for broadband wireless access systems in the fixed service</t>
  </si>
  <si>
    <t>F.1764-1</t>
  </si>
  <si>
    <t>Methodology to evaluate interference from user links in fixed service systems using high altitude platform stations to fixed wireless systems in the bands above 3 GHz</t>
  </si>
  <si>
    <t>F.1765-0</t>
  </si>
  <si>
    <t>Methodology for determining the aggregate equivalent isotropically radiated power from point-to-point high-density applications in the fixed service operating in bands above 30 GHz</t>
  </si>
  <si>
    <t>F.1766-0</t>
  </si>
  <si>
    <t>Methodology to determine the probability of a radio astronomy observatory receiving interference based on calculated exclusion zones to protect against interference from point-to-multipoint high-density applications in the fixed service operating in bands around 43 GHz</t>
  </si>
  <si>
    <t>M.1767-0</t>
  </si>
  <si>
    <t>Protection of land mobile systems from terrestrial digital video and audio broadcasting systems in the VHF and UHF shared bands allocated on a primary basis</t>
  </si>
  <si>
    <t>M.1768-1</t>
  </si>
  <si>
    <t>Methodology for calculation of spectrum requirements for the terrestrial component of International Mobile Telecommunications</t>
  </si>
  <si>
    <t>F.1777-3</t>
  </si>
  <si>
    <t>System characteristics of television outside broadcast, electronic news gathering and electronic field production in the fixed service for use in sharing studies</t>
  </si>
  <si>
    <t>F.1778-1</t>
  </si>
  <si>
    <t>Channel access requirements for HF adaptive systems in the fixed and land mobile services</t>
  </si>
  <si>
    <t>M.1795-0</t>
  </si>
  <si>
    <t>14/03/2007</t>
  </si>
  <si>
    <t>M.1796-3</t>
  </si>
  <si>
    <t>M.1797-0</t>
  </si>
  <si>
    <t>M.1798-2</t>
  </si>
  <si>
    <t>M.1801-3</t>
  </si>
  <si>
    <t>Radio interface standards for broadband wireless access systems, including mobile and nomadic applications, in the mobile service operating below 6 GHz</t>
  </si>
  <si>
    <t>M.1802-1</t>
  </si>
  <si>
    <t>Characteristics and protection criteria for radars operating in the radiolocation service in the frequency band 30-300 MHz</t>
  </si>
  <si>
    <t>M.1808-1</t>
  </si>
  <si>
    <t>F.1819-0</t>
  </si>
  <si>
    <t>F.1820-0</t>
  </si>
  <si>
    <t>F.1821-1</t>
  </si>
  <si>
    <t>Characteristics of advanced digital High Frequency radiocommunication systems in the fixed and mobile service</t>
  </si>
  <si>
    <t>M.1822-0</t>
  </si>
  <si>
    <t>Framework for services supported by IMT</t>
  </si>
  <si>
    <t>25/10/2007</t>
  </si>
  <si>
    <t>M.1823-0</t>
  </si>
  <si>
    <t>Technical and operational characteristics of digital cellular land mobile systems for use in sharing studies</t>
  </si>
  <si>
    <t>M.1824-2</t>
  </si>
  <si>
    <t>System characteristics of television outside broadcast, electronic news gathering and electronic field production in the mobile service for use in sharing studies</t>
  </si>
  <si>
    <t>M.1825-0</t>
  </si>
  <si>
    <t>Guidance on technical parameters and methodologies for sharing studies related to systems in the land mobile service</t>
  </si>
  <si>
    <t>M.1826-1</t>
  </si>
  <si>
    <t>Harmonized frequency channel plan for broadband public protection and disaster relief operations at 4 940-4 990 MHz in Regions 2 and 3</t>
  </si>
  <si>
    <t>M.1827-1</t>
  </si>
  <si>
    <t>Guideline on technical and operational requirements for stations of the aeronautical mobile (R) service limited to surface application at airports in the frequency band 5 091-5 150 MHz</t>
  </si>
  <si>
    <t>M.1828-0</t>
  </si>
  <si>
    <t>Technical and operational requirements for aircraft stations of aeronautical mobile service limited to transmission for flight testing in the bands around 5 GHz</t>
  </si>
  <si>
    <t>M.1829-0</t>
  </si>
  <si>
    <t>Method for determining the necessary geographical separation distances, in the 5 GHz band, between the international standard microwave landing system (MLS) stations operating in the aeronautical radionavigation service and transmitters operating in the aeronautical mobile service (AMS) to support telemetry</t>
  </si>
  <si>
    <t>M.1830-0</t>
  </si>
  <si>
    <t>Technical characteristics and protection criteria of aeronautical radionavigation service systems in the 645-862 MHz frequency band</t>
  </si>
  <si>
    <t>M.1841-1</t>
  </si>
  <si>
    <t>Compatibility between FM sound-broadcasting systems in the frequency band of about 87-108 MHz and the aeronautical ground-based augmentation system in the frequency band 108-117.975 MHz</t>
  </si>
  <si>
    <t>M.1842-1</t>
  </si>
  <si>
    <t>SF.1843-0</t>
  </si>
  <si>
    <t>Methodology for determining the power level for high altitude platform stations ground terminals to facilitate sharing with space station receivers in the bands 47.2-47.5 GHz and 47.9-48.2 GHz</t>
  </si>
  <si>
    <t>19/10/2007</t>
  </si>
  <si>
    <t>M.1849-3</t>
  </si>
  <si>
    <t>Technical and operational aspects of ground-based meteorological radars</t>
  </si>
  <si>
    <t>M.1851-2</t>
  </si>
  <si>
    <t>Mathematical models for radiodetermination radar systems antenna patterns for use in interference analyses</t>
  </si>
  <si>
    <t>M.1874-1</t>
  </si>
  <si>
    <t>M.1890-1</t>
  </si>
  <si>
    <t>Operational radiocommunication objectives and requirements for advanced Intelligent Transport Systems</t>
  </si>
  <si>
    <t>F.1891-0</t>
  </si>
  <si>
    <t>Technical and operational characteristics of gateway links in the fixed service using high altitude platform stations in the band 5 850-7 075 MHz to be used in sharing studies</t>
  </si>
  <si>
    <t>M.2002-0</t>
  </si>
  <si>
    <t>Objectives, characteristics and functional requirements of wide-area sensor and/or actuator network (WASN) systems</t>
  </si>
  <si>
    <t>M.2003-2</t>
  </si>
  <si>
    <t>Multiple gigabit wireless systems in frequencies around 60 GHz</t>
  </si>
  <si>
    <t>F.2004-0</t>
  </si>
  <si>
    <t>Radio-frequency channel arrangements for fixed service systems operating in the 92-95 GHz range</t>
  </si>
  <si>
    <t>F.2005-1</t>
  </si>
  <si>
    <t>Radio-frequency channel and block arrangements for fixed wireless systems operating in the 42 GHz (40.5 to 43.5 GHz) band</t>
  </si>
  <si>
    <t>F.2006-0</t>
  </si>
  <si>
    <t>Radio-frequency channel and block arrangements for fixed wireless systems operating in the 71-76 and 81-86 GHz bands</t>
  </si>
  <si>
    <t>M.2007-0</t>
  </si>
  <si>
    <t>M.2008-1</t>
  </si>
  <si>
    <t>M.2009-2</t>
  </si>
  <si>
    <t>M.2010-3</t>
  </si>
  <si>
    <t>F.2011-0</t>
  </si>
  <si>
    <t>Evaluation of interference from high-altitude platform (HAPS) gateway links (HAPS-to-ground direction) in the fixed service to conventional fixed wireless systems in the range 5 850-7 075 MHz</t>
  </si>
  <si>
    <t>20/01/2012</t>
  </si>
  <si>
    <t>M.2012-7</t>
  </si>
  <si>
    <t>Detailed specifications of the terrestrial radio interfaces of International Mobile Telecommunications Advanced (IMT-Advanced)</t>
  </si>
  <si>
    <t>M.2013-0</t>
  </si>
  <si>
    <t>Technical characteristics of, and protection criteria for non-ICAO aeronautical radionavigation systems, operating around 1 GHz</t>
  </si>
  <si>
    <t>M.2015-2</t>
  </si>
  <si>
    <t>M.2034-0</t>
  </si>
  <si>
    <t>Telegraphic alphabet for data communication by phase shift keying at 31 baud in the amateur and amateur-satellite services</t>
  </si>
  <si>
    <t>M.2057-1</t>
  </si>
  <si>
    <t>Systems characteristics of automotive radars operating in the frequency band 76-81 GHz for intelligent transport systems applications</t>
  </si>
  <si>
    <t>5A, 5B</t>
  </si>
  <si>
    <t>M.2058-2</t>
  </si>
  <si>
    <t>M.2059-0</t>
  </si>
  <si>
    <t>Operational and technical characteristics and protection criteria of radio altimeters utilizing the band 4 200-4 400 MHz</t>
  </si>
  <si>
    <t>M.2067-0</t>
  </si>
  <si>
    <t>M.2068-0</t>
  </si>
  <si>
    <t>Characteristics of and protection criteria for systems operating in the mobile service in the frequency range 14.5-15.35 GHz</t>
  </si>
  <si>
    <t>M.2069-0</t>
  </si>
  <si>
    <t>Antenna rotation variability and effects on antenna coupling for radar interference analysis</t>
  </si>
  <si>
    <t>M.2070-2</t>
  </si>
  <si>
    <t>Unwanted emission characteristics of base stations using the terrestrial radio interfaces of IMT-Advanced</t>
  </si>
  <si>
    <t>M.2071-2</t>
  </si>
  <si>
    <t>Unwanted emission characteristics of mobile stations using the terrestrial radio interfaces of IMT-Advanced</t>
  </si>
  <si>
    <t>M.2083-0</t>
  </si>
  <si>
    <t>IMT Vision – Framework and overall objectives of the future development of IMT for 2020 and beyond</t>
  </si>
  <si>
    <t>29/09/2015</t>
  </si>
  <si>
    <t>M.2084-1</t>
  </si>
  <si>
    <t>Radio interface standards of vehicle-to-vehicle and vehicle-to-infrastructure two-way communications for Intelligent Transport System applications</t>
  </si>
  <si>
    <t>M.2085-0</t>
  </si>
  <si>
    <t>Technical conditions for the use of wireless avionics intra-communication systems operating in the aeronautical mobile (R) service in the frequency band 4 200-4 400 MHz</t>
  </si>
  <si>
    <t>F.2086-0</t>
  </si>
  <si>
    <t>Deployment scenarios for point-to-point systems in the fixed service</t>
  </si>
  <si>
    <t>M.2089-0</t>
  </si>
  <si>
    <t>Technical characteristics and protection criteria for aeronautical mobile service systems in the frequency range 14.5-15.35 GHz</t>
  </si>
  <si>
    <t>30/10/2015</t>
  </si>
  <si>
    <t>M.2090-0</t>
  </si>
  <si>
    <t>M.2092-2</t>
  </si>
  <si>
    <t>Technical characteristics for a VHF data exchange system in the VHF maritime mobile band</t>
  </si>
  <si>
    <t>M.2101-0</t>
  </si>
  <si>
    <t>Modelling and simulation of IMT networks and systems for use in sharing and compatibility studies</t>
  </si>
  <si>
    <t>F.2113-0</t>
  </si>
  <si>
    <t>Error performance and availability objectives and requirements for real point-to-point packet-based radio links</t>
  </si>
  <si>
    <t>M.2114-0</t>
  </si>
  <si>
    <t>Technical and operational characteristics of and protection criteria for aeronautical mobile service systems in the frequency bands 22.5-23.6 GHz and 25.25-27.5 GHz</t>
  </si>
  <si>
    <t>M.2115-0</t>
  </si>
  <si>
    <t>Technical and operational characteristics of and protection criteria for aeronautical mobile systems operating in the 45.5-47 GHz frequency range</t>
  </si>
  <si>
    <t>M.2116-0</t>
  </si>
  <si>
    <t>Technical characteristics and protection criteria for the aeronautical mobile service systems operating within the 4 400-4 990 MHz frequency range</t>
  </si>
  <si>
    <t>F.2119-0</t>
  </si>
  <si>
    <t>Guidance on technical parameters and methodologies for sharing and compatibility studies related to fixed and land mobile services in the frequency range 1.5-30 MHz</t>
  </si>
  <si>
    <t>M.2120-0</t>
  </si>
  <si>
    <t>Technical characteristics and protection criteria for aeronautical mobile systems operating in the mobile service in the frequency range 21.2-22 GHz</t>
  </si>
  <si>
    <t>M.2121-1</t>
  </si>
  <si>
    <t>Harmonization of frequency bands for Intelligent Transport Systems in the mobile service</t>
  </si>
  <si>
    <t>M.2122-0</t>
  </si>
  <si>
    <t>M.2134-0</t>
  </si>
  <si>
    <t>Receiver characteristics and protection criteria for systems in the mobile service in the frequency range 27.5-29.5 GHz for use in sharing and compatibility studies</t>
  </si>
  <si>
    <t>Approved by RA-19</t>
  </si>
  <si>
    <t>M.2135-1</t>
  </si>
  <si>
    <t>Technical characteristics of autonomous maritime radio devices operating in the frequency band 156-162.05 MHz</t>
  </si>
  <si>
    <t>M.2150-3</t>
  </si>
  <si>
    <t>Detailed specifications of the terrestrial radio interfaces of International Mobile Telecommunications-2020 (IMT-2020)</t>
  </si>
  <si>
    <t>M.2159-0</t>
  </si>
  <si>
    <t>Technical and regulatory measures to provide compatibility between IMT and MSS, with respect to MSS operations in the frequency band 1 518-1 525 MHz for administrations wishing to implement IMT in the frequency band 1 492-1 518 MHz</t>
  </si>
  <si>
    <t>4C, 5D</t>
  </si>
  <si>
    <t>M.2160-0</t>
  </si>
  <si>
    <t>Framework and overall objectives of the future development of IMT for 2030 and beyond</t>
  </si>
  <si>
    <t>M.2161-0</t>
  </si>
  <si>
    <t>M.2162-0</t>
  </si>
  <si>
    <t>Technical and operational characteristics of radiolocation systems operating in the frequency range 92-100 GHz and radionavigation systems operating in the frequency range 95-100 GHz</t>
  </si>
  <si>
    <t>M.2164-0</t>
  </si>
  <si>
    <t>Guidance on technical and operational measures for the use of the frequency band 1 240-1 300 MHz by the amateur and amateur-satellite service in order to protect the radionavigation-satellite service (space-to-Earth)</t>
  </si>
  <si>
    <t>M.2171-0</t>
  </si>
  <si>
    <t>Guidance on the harmonization of spectrum for existing and future Railway radiocommunication Systems between Train and Trackside (RSTT) within the frequency bands allocated to the mobile service and operating in accordance to the Radio Regulations</t>
  </si>
  <si>
    <t>F.2172-0</t>
  </si>
  <si>
    <t>Radio-frequency channel and block arrangements for fixed service systems operating in the 130-134 GHz, 141-148.5 GHz, 151.5-164 GHz and 167-174.8 GHz ranges</t>
  </si>
  <si>
    <t>F.2173-0</t>
  </si>
  <si>
    <t>M.2176-0</t>
  </si>
  <si>
    <t>Characteristics and protection criteria for the International Civil Aviation Organization standardized VHF datalink Mode 2 systems operating in the aeronautical mobile (route) service in the frequency band 136-137 MHz</t>
  </si>
  <si>
    <t>Report ITU-R</t>
  </si>
  <si>
    <t>M.588-1</t>
  </si>
  <si>
    <t>Black and white facsimile transmissions over combined metallic and radio circuits in the maritime mobile service and in the maritime mobile-satellite service</t>
  </si>
  <si>
    <t>31/12/1978</t>
  </si>
  <si>
    <t>M.739-1</t>
  </si>
  <si>
    <t>Interference due to intermodulation products in the land mobile service between 25 and 1 000 MHz</t>
  </si>
  <si>
    <t>31/12/1986</t>
  </si>
  <si>
    <t>M.778-2</t>
  </si>
  <si>
    <t>M.908-1</t>
  </si>
  <si>
    <t>Channel requirements for a digital selective-calling system</t>
  </si>
  <si>
    <t>M.910-1</t>
  </si>
  <si>
    <t>Sharing between the maritime mobile service and the aeronautical radionavigation service in the band 415-526.5 kHz</t>
  </si>
  <si>
    <t>M.914-2</t>
  </si>
  <si>
    <t>M.918-1</t>
  </si>
  <si>
    <t>M.927-2</t>
  </si>
  <si>
    <t>General considerations relative to harmful interference from the viewpoint of the aeronautical mobile services and the aeronautical radionavigation service</t>
  </si>
  <si>
    <t>M.929-2</t>
  </si>
  <si>
    <t>M.1021-0</t>
  </si>
  <si>
    <t>Equipment characteristics for digital transmission in the land mobile services</t>
  </si>
  <si>
    <t>M.1023-1</t>
  </si>
  <si>
    <t>Frequency sharing between the land mobile service and the broadcasting service (television) below 1 GHz</t>
  </si>
  <si>
    <t>M.1025-1</t>
  </si>
  <si>
    <t>Technical and operating characteristics of cordless telephones</t>
  </si>
  <si>
    <t>M.1153-0</t>
  </si>
  <si>
    <t>Future public land mobile telecommunication systems</t>
  </si>
  <si>
    <t>M.1155-0</t>
  </si>
  <si>
    <t>Adaptation of mobile radiocommunication technology to the needs of developing countries</t>
  </si>
  <si>
    <t>M.1156-0</t>
  </si>
  <si>
    <t>Digital cellular public land mobile telecommunication systems (DCPLMTS)</t>
  </si>
  <si>
    <t>M.1157-0</t>
  </si>
  <si>
    <t>M.1158-0</t>
  </si>
  <si>
    <t>Data communication in the maritime mobile services using MF, HF and VHF frequencies</t>
  </si>
  <si>
    <t>M.1159-0</t>
  </si>
  <si>
    <t>Characteristics of an automatic identification system for VHF and UHF transmitting stations in the maritime mobile service</t>
  </si>
  <si>
    <t>M.1161-0</t>
  </si>
  <si>
    <t>Use of MF/HF DSC for automatic connection of calls in the maritime-mobile service MF and HF bands to the public switched network</t>
  </si>
  <si>
    <t>M.1163-0</t>
  </si>
  <si>
    <t>Coordination area of an earth station of the fixed-satellite service sharing the same frequency band with the radionavigation service</t>
  </si>
  <si>
    <t>M.1165-0</t>
  </si>
  <si>
    <t>Transmission of digital data for the updating of electronic chart display systems (ECDIS)</t>
  </si>
  <si>
    <t>M.1166-0</t>
  </si>
  <si>
    <t>Technical characteristics of GPS differential transmissions from maritime radiobeacons</t>
  </si>
  <si>
    <t>M.1186-0</t>
  </si>
  <si>
    <t>Use of frequency band 4 200 to 4 400 MHz by radio altimeters</t>
  </si>
  <si>
    <t>M.2009-0</t>
  </si>
  <si>
    <t>Direct-dial telephone systems for the maritime mobile service</t>
  </si>
  <si>
    <t>31/12/1995</t>
  </si>
  <si>
    <t>M.2010-1</t>
  </si>
  <si>
    <t>Improved efficiency in the use of the band 156-174 MHz by stations in the maritime mobile service</t>
  </si>
  <si>
    <t>31/12/1997</t>
  </si>
  <si>
    <t>Wind profiler radars</t>
  </si>
  <si>
    <t>M.2014-3</t>
  </si>
  <si>
    <t>Digital land mobile systems for dispatch traffic</t>
  </si>
  <si>
    <t>21/11/2016</t>
  </si>
  <si>
    <t>M.2023-0</t>
  </si>
  <si>
    <t>31/12/2000</t>
  </si>
  <si>
    <t>M.2024-0</t>
  </si>
  <si>
    <t>Summary of spectrum usage survey results</t>
  </si>
  <si>
    <t>M.2026-0</t>
  </si>
  <si>
    <t>Adaptability of real zero single sideband technology to HF data communications</t>
  </si>
  <si>
    <t>31/12/2001</t>
  </si>
  <si>
    <t>M.2027-0</t>
  </si>
  <si>
    <t>Engineering guidance for operators to upgrade shore based facilities to operate the Global Maritime Distress and Safety System in the A1, A2 and A3/A4 sea areas</t>
  </si>
  <si>
    <t>M.2030-0</t>
  </si>
  <si>
    <t>Coexistence between IMT-2000 time division duplex and frequency division duplex around 2 600 MHz operating in adjacent bands and in the same geographical area</t>
  </si>
  <si>
    <t>M.2031-0</t>
  </si>
  <si>
    <t>Compatibility between WCDMA 1800 downlink and GSM 1900 uplink</t>
  </si>
  <si>
    <t>M.2032-0</t>
  </si>
  <si>
    <t>Tests illustrating the compatibility between maritime radionavigation radars and emissions from radiolocation radars in the band 2 900-3 100 MHz</t>
  </si>
  <si>
    <t>Impact of radar detection requirements of dynamic frequency selection on 5 GHz wireless access system receivers</t>
  </si>
  <si>
    <t>M.2038-0</t>
  </si>
  <si>
    <t>M.2039-4</t>
  </si>
  <si>
    <t>Characteristics of terrestrial IMT-2000 systems for frequency sharing/interference analyses</t>
  </si>
  <si>
    <t>M.2040-0</t>
  </si>
  <si>
    <t>Adaptive antennas concepts and key technical aspects</t>
  </si>
  <si>
    <t>M.2041-0</t>
  </si>
  <si>
    <t>Sharing and adjacent band compatibility in the 2.5 GHz band between the terrestrial and satellite components of IMT-2000</t>
  </si>
  <si>
    <t>M.2045-0</t>
  </si>
  <si>
    <t>SF.2046-0</t>
  </si>
  <si>
    <t>M.2050-0</t>
  </si>
  <si>
    <t>F.2058-0</t>
  </si>
  <si>
    <t>Design techniques applicable to broadband fixed wireless access systems conveying Internet protocol packets or asynchronous transfer mode cells</t>
  </si>
  <si>
    <t>Transferred from WP 5C to WP 5A at SG 5 Nov. 2008</t>
  </si>
  <si>
    <t>F.2059-0</t>
  </si>
  <si>
    <t>Antenna characteristics of point-to-point fixed wireless systems to facilitate coordination in high spectrum use areas</t>
  </si>
  <si>
    <t>F.2061-0</t>
  </si>
  <si>
    <t>HF fixed radiocommunication systems</t>
  </si>
  <si>
    <t>F.2062-0</t>
  </si>
  <si>
    <t>Enhanced high frequency digital radiocommunication systems capable of providing enhanced applications</t>
  </si>
  <si>
    <t>M.2072-0</t>
  </si>
  <si>
    <t>World mobile telecommunication market forecast</t>
  </si>
  <si>
    <t>22/11/2005</t>
  </si>
  <si>
    <t>M.2074-0</t>
  </si>
  <si>
    <t>M.2076-0</t>
  </si>
  <si>
    <t>21/09/2006</t>
  </si>
  <si>
    <t>M.2078-0</t>
  </si>
  <si>
    <t>M.2079-0</t>
  </si>
  <si>
    <t>Technical and operational information for identifying spectrum for the terrestrial component of future development of IMT-2000 and IMT-Advanced</t>
  </si>
  <si>
    <t>M.2080-0</t>
  </si>
  <si>
    <t>Consideration of sharing conditions and usage in the 4-10 MHz band</t>
  </si>
  <si>
    <t>M.2081-0</t>
  </si>
  <si>
    <t>Test results illustrating compatibility between representative radionavigation systems and radiolocation and EESS systems in the band 8.5-10 GHz</t>
  </si>
  <si>
    <t>M.2082-0</t>
  </si>
  <si>
    <t>M.2084-0</t>
  </si>
  <si>
    <t>Satellite detection of automatic identification system messages</t>
  </si>
  <si>
    <t>M.2085-1</t>
  </si>
  <si>
    <t>Role of the amateur and amateur-satellite services in support of disaster mitigation and relief</t>
  </si>
  <si>
    <t>23/11/2011</t>
  </si>
  <si>
    <t>F.2086-1</t>
  </si>
  <si>
    <t>Technical and operational characteristics and applications of broadband wireless access in the fixed service</t>
  </si>
  <si>
    <t>23/11/2010</t>
  </si>
  <si>
    <t>F.2087-0</t>
  </si>
  <si>
    <t>Requirements for high frequency (HF) communication systems</t>
  </si>
  <si>
    <t>F.2106-1</t>
  </si>
  <si>
    <t>Fixed service applications using free-space optical links</t>
  </si>
  <si>
    <t>F.2107-2</t>
  </si>
  <si>
    <t>Characteristics and applications of fixed wireless systems operating in frequency ranges between 57 GHz and 134 GHz</t>
  </si>
  <si>
    <t>F.2108-0</t>
  </si>
  <si>
    <t>Fixed service system parameters for different frequency bands</t>
  </si>
  <si>
    <t>M.2109-0</t>
  </si>
  <si>
    <t>26/06/2007</t>
  </si>
  <si>
    <t>M.2110-0</t>
  </si>
  <si>
    <t>Sharing studies between radiocommunication services and IMT systems operating in the 450-470 MHz band</t>
  </si>
  <si>
    <t>M.2111-0</t>
  </si>
  <si>
    <t>M.2112-0</t>
  </si>
  <si>
    <t>Compatibility/sharing of airport surveillance radars and meteorological radar with IMT systems within the 2 700-2 900 MHz band</t>
  </si>
  <si>
    <t>M.2113-1</t>
  </si>
  <si>
    <t>Sharing studies in the 2 500-2 690 MHz band between IMT-2000 and fixed broadband wireless access (BWA) systems including nomadic applications in the same geographical area</t>
  </si>
  <si>
    <t>Key technical and operational characteristics for access technologies to support IP applications over land mobile systems</t>
  </si>
  <si>
    <t>M.2115-1</t>
  </si>
  <si>
    <t>Testing procedures for implementation of dynamic frequency selection</t>
  </si>
  <si>
    <t>M.2116-2</t>
  </si>
  <si>
    <t>Characteristics of broadband wireless access systems operating in the land mobile service to be used in sharing studies</t>
  </si>
  <si>
    <t>M.2117-1</t>
  </si>
  <si>
    <t>Software-defined radio in the land mobile, amateur and amateur-satellite services</t>
  </si>
  <si>
    <t>19/11/2012</t>
  </si>
  <si>
    <t>M.2118-0</t>
  </si>
  <si>
    <t>Compatibility between proposed systems in the aeronautical mobile service and the existing fixed-satellite service in the 5 091-5 250 MHz band</t>
  </si>
  <si>
    <t>M.2119-0</t>
  </si>
  <si>
    <t>Sharing between aeronautical mobile telemetry systems for flight testing and other systems operating in the 4 400-4 940 and 5 925-6 700 MHz bands</t>
  </si>
  <si>
    <t>Initial estimate of new aviation AM(R)S spectrum requirements</t>
  </si>
  <si>
    <t>M.2121-0</t>
  </si>
  <si>
    <t>Guidelines for AM(R)S sharing studies in the 960-1 164 MHz band</t>
  </si>
  <si>
    <t>M.2123-0</t>
  </si>
  <si>
    <t>Long range detection of automatic identification system (AIS) messages under various tropospheric propagation conditions</t>
  </si>
  <si>
    <t>M.2127-0</t>
  </si>
  <si>
    <t>Example of maritime wideband VHF data system</t>
  </si>
  <si>
    <t>19/02/2008</t>
  </si>
  <si>
    <t>M.2128-0</t>
  </si>
  <si>
    <t>Test results and simulations illustrating the effective duty cycle of frequency modulated pulsed radiolocation and EESS system waveforms in marine radionavigation receivers</t>
  </si>
  <si>
    <t>M.2133-0</t>
  </si>
  <si>
    <t>Requirements related to technical performance for IMT-Advanced radio interface(s)</t>
  </si>
  <si>
    <t>Guidelines for evaluation of radio interface technologies for IMT-Advanced</t>
  </si>
  <si>
    <t>M.2136-0</t>
  </si>
  <si>
    <t>Theoretical analysis and testing results pertaining to the determination of relevant interference criteria of ground-based meteorological radars</t>
  </si>
  <si>
    <t>M.2141-0</t>
  </si>
  <si>
    <t>Study of the isolation between VHF land mobile radio antennas in close proximity</t>
  </si>
  <si>
    <t>29/05/2009</t>
  </si>
  <si>
    <t>M.2146-0</t>
  </si>
  <si>
    <t>Coexistence between IMT-2000 CDMA DS and IMT-2000 OFDMA TDD WMAN in the 2 500-2 690 MHz band operating in adjacent bands in the same area</t>
  </si>
  <si>
    <t>M.2147-0</t>
  </si>
  <si>
    <t>M.2168-1</t>
  </si>
  <si>
    <t>M.2169-0</t>
  </si>
  <si>
    <t>Improved satellite detection of AIS</t>
  </si>
  <si>
    <t>M.2170-0</t>
  </si>
  <si>
    <t>Characteristics of unmanned aircraft systems and spectrum requirements to support their safe operation in non-segregated airspace</t>
  </si>
  <si>
    <t>M.2172-1</t>
  </si>
  <si>
    <t>Radiolocation service sharing feasibility in the frequency band 154-156 MHz</t>
  </si>
  <si>
    <t>M.2197-0</t>
  </si>
  <si>
    <t>Technical characteristics and operational objectives for Wireless avionics intra-communications (WAIC)</t>
  </si>
  <si>
    <t>M.2198-0</t>
  </si>
  <si>
    <t>S.2199-0</t>
  </si>
  <si>
    <t>Jointly developed by SGs 4 and 5</t>
  </si>
  <si>
    <t>M.2200-0</t>
  </si>
  <si>
    <t>M.2201-0</t>
  </si>
  <si>
    <t>M.2202-0</t>
  </si>
  <si>
    <t>Maritime broadband wireless mesh networks</t>
  </si>
  <si>
    <t>M.2203-0</t>
  </si>
  <si>
    <t>M.2204-0</t>
  </si>
  <si>
    <t>Characteristics and spectrum considerations for sense and avoid systems use on Unmanned Aircraft Systems (UAS)</t>
  </si>
  <si>
    <t>M.2205-0</t>
  </si>
  <si>
    <t>Results of studies of the AM(R)S allocation in the band 960-1 164 MHz and of the AMS(R)S allocation in the band 5 030-5 091 MHz to support control and non-payload communications links for unmanned aircraft systems</t>
  </si>
  <si>
    <t>M.2206-0</t>
  </si>
  <si>
    <t>M.2224-0</t>
  </si>
  <si>
    <t>System design guidelines for wide area sensor and/or actuator network (WASN) systems</t>
  </si>
  <si>
    <t>M.2225-0</t>
  </si>
  <si>
    <t>Introduction to cognitive radio systems in the land mobile service</t>
  </si>
  <si>
    <t>M.2226-0</t>
  </si>
  <si>
    <t>Description of amateur and experimental operation between 415 and 526.5 kHz in some countries</t>
  </si>
  <si>
    <t>M.2227-2</t>
  </si>
  <si>
    <t>Use of multiple gigabit wireless systems in frequencies around 60 GHz</t>
  </si>
  <si>
    <t>20/11/2017</t>
  </si>
  <si>
    <t>M.2228-1</t>
  </si>
  <si>
    <t>Advanced intelligent transport systems radiocommunications</t>
  </si>
  <si>
    <t>21/07/2015</t>
  </si>
  <si>
    <t>M.2229-0</t>
  </si>
  <si>
    <t>Compatibility study to support line-of-sight control and non-payload communications links for unmanned aircraft systems proposed in the frequency band 15.4-15.5 GHz</t>
  </si>
  <si>
    <t>M.2230-0</t>
  </si>
  <si>
    <t>Frequency sharing between unmanned aircraft systems for beyond line of sight control and non-payload communications links and other existing and planned services in the frequency bands 13.25-13.40 GHz, 15.4-15.7 GHz, 22.5-22.55 GHz and 23.55-23.60 GHz</t>
  </si>
  <si>
    <t>M.2231-1</t>
  </si>
  <si>
    <t>M.2232-0</t>
  </si>
  <si>
    <t>Spectrum requirements for surface applications at airports in the 5 GHz range</t>
  </si>
  <si>
    <t>M.2233-0</t>
  </si>
  <si>
    <t>Examples of technical characteristics for unmanned aircraft control and non-payload communications links</t>
  </si>
  <si>
    <t>M.2234-0</t>
  </si>
  <si>
    <t>M.2235-0</t>
  </si>
  <si>
    <t>M.2236-0</t>
  </si>
  <si>
    <t>Compatibility study to support the line of sight control and non-payload communication links for unmanned aircraft systems proposed in the frequency bands 5 000-5 010 and 5 010-5 030 MHz</t>
  </si>
  <si>
    <t>M.2237-0</t>
  </si>
  <si>
    <t>Compatibility study to support the line-of-sight control and non-payload communications link(s) for unmanned aircraft systems proposed in the frequency band 5 030-5 091 MHz</t>
  </si>
  <si>
    <t>M.2238-0</t>
  </si>
  <si>
    <t>Compatibility study to support line of sight control and non-payload communications links for unmanned aircraft systems proposed in the frequency band 5 091-5 150 MHz</t>
  </si>
  <si>
    <t>F.2239-0</t>
  </si>
  <si>
    <t>F.2240-0</t>
  </si>
  <si>
    <t>Interference analysis modelling for sharing between HAPS gateway links in the fixed service and other systems/services in the range 5 850-7 075 MHz</t>
  </si>
  <si>
    <t>M.2241-0</t>
  </si>
  <si>
    <t>M.2242-0</t>
  </si>
  <si>
    <t>Cognitive Radio Systems specific for International Mobile Telecommunications systems</t>
  </si>
  <si>
    <t>M.2243-0</t>
  </si>
  <si>
    <t>Assessment of the global mobile broadband deployments and forecasts for International Mobile Telecommunications</t>
  </si>
  <si>
    <t>M.2244-0</t>
  </si>
  <si>
    <t>Isolation between antennas of IMT base stations in the land mobile service</t>
  </si>
  <si>
    <t>F.2263-0</t>
  </si>
  <si>
    <t>Reliability calculations for adaptive HF fixed service network</t>
  </si>
  <si>
    <t>M.2264-0</t>
  </si>
  <si>
    <t>Guidance for the development of band plans with contiguous bandwidths for mobile broadband applications for use in spectrum planning</t>
  </si>
  <si>
    <t>M.2281-0</t>
  </si>
  <si>
    <t>Characteristics of amateur radio stations in the range 5 250-5 450 kHz for sharing studies</t>
  </si>
  <si>
    <t>M.2282-0</t>
  </si>
  <si>
    <t>Systems for public mobile communications with aircraft</t>
  </si>
  <si>
    <t>M.2283-0</t>
  </si>
  <si>
    <t>Technical characteristics and spectrum requirements of Wireless Avionics Intra-Communications systems to support their safe operation</t>
  </si>
  <si>
    <t>M.2284-0</t>
  </si>
  <si>
    <t>Compatibility of Radionavigation Satellite Service (space-to-Earth) Systems and radars operating in the frequency band 1 215-1 300 MHz</t>
  </si>
  <si>
    <t>M.2285-0</t>
  </si>
  <si>
    <t>Maritime survivor locating systems and devices (man overboard systems) – An overview of systems and their mode of operation</t>
  </si>
  <si>
    <t>M.2286-0</t>
  </si>
  <si>
    <t>Operational characteristics of aeronautical mobile telemetry systems</t>
  </si>
  <si>
    <t>M.2287-0</t>
  </si>
  <si>
    <t>Automatic identification system VHF data link loading</t>
  </si>
  <si>
    <t>M.2288-0</t>
  </si>
  <si>
    <t>Digital voice communication system on MF/HF radio channels of the maritime mobile service for shore-to-ship/ship-to-shore applications</t>
  </si>
  <si>
    <t>M.2289-0</t>
  </si>
  <si>
    <t>Future radio aspect parameters for use with the terrestrial IMT spectrum estimate methodology of Recommendation ITU-R M.1768-1</t>
  </si>
  <si>
    <t>M.2290-0</t>
  </si>
  <si>
    <t>Future spectrum requirements estimate for terrestrial IMT</t>
  </si>
  <si>
    <t>M.2291-2</t>
  </si>
  <si>
    <t>The use of International Mobile Telecommunications (IMT) for broadband public protection and disaster relief (PPDR) applications</t>
  </si>
  <si>
    <t>16/12/2021</t>
  </si>
  <si>
    <t>M.2292-0</t>
  </si>
  <si>
    <t>Characteristics of terrestrial IMT-Advanced systems for frequency sharing/interference analyses</t>
  </si>
  <si>
    <t>M.2316-0</t>
  </si>
  <si>
    <t>Assessment of interference to radars operating within the 2 700-2 900 MHz band from broadband wireless systems operating in adjacent frequency bands</t>
  </si>
  <si>
    <t>M.2317-0</t>
  </si>
  <si>
    <t>VHF data exchange system channel sounding campaign</t>
  </si>
  <si>
    <t>M.2318-0</t>
  </si>
  <si>
    <t>Consideration of the aeronautical mobile (route), aeronautical mobile, and aeronautical radionavigation services allocations to accommodate wireless avionics intra-communication</t>
  </si>
  <si>
    <t>M.2319-0</t>
  </si>
  <si>
    <t>Compatibility analysis between wireless avionics intra-communication systems and systems in the existing services in the frequency band 4 200-4 400 MHz</t>
  </si>
  <si>
    <t>M.2320-0</t>
  </si>
  <si>
    <t>Future technology trends of terrestrial IMT systems</t>
  </si>
  <si>
    <t>M.2321-0</t>
  </si>
  <si>
    <t>Guidelines for the use of spectrum by oceanographic radars in the frequency range 3 to 50 MHz</t>
  </si>
  <si>
    <t>M.2322-0</t>
  </si>
  <si>
    <t>Systems characteristics and compatibility of automotive radars operating in the frequency band 77.5-78 GHz for sharing studies</t>
  </si>
  <si>
    <t>F.2323-2</t>
  </si>
  <si>
    <t>26/09/2023</t>
  </si>
  <si>
    <t>M.2324-0</t>
  </si>
  <si>
    <t>Sharing studies between potential International Mobile Telecommunication systems and aeronautical mobile telemetry systems in the frequency band 1 429-1 535 MHz</t>
  </si>
  <si>
    <t>5B, 5D</t>
  </si>
  <si>
    <t>SA.2325-0</t>
  </si>
  <si>
    <t>SG 7, 5D</t>
  </si>
  <si>
    <t>F.2326-0</t>
  </si>
  <si>
    <t>5C, 5D</t>
  </si>
  <si>
    <t>F.2327-0</t>
  </si>
  <si>
    <t>F.2328-0</t>
  </si>
  <si>
    <t>Sharing and compatibility between international mobile telecommunication systems and fixed service systems in the 3 400-4 200 MHz frequency range</t>
  </si>
  <si>
    <t>SA.2329-0</t>
  </si>
  <si>
    <t>Sharing assessment between meteorological satellite systems and IMT stations in the 1 695-1 710 MHz frequency band</t>
  </si>
  <si>
    <t>M.2330-0</t>
  </si>
  <si>
    <t>Cognitive radio systems (CRSs) in the land mobile service</t>
  </si>
  <si>
    <t>F.2331-0</t>
  </si>
  <si>
    <t>Sharing and compatibility between international mobile telecommunication systems and fixed service systems in the 470-694/698 MHz frequency range</t>
  </si>
  <si>
    <t>RA.2332-0</t>
  </si>
  <si>
    <t>F.2333-0</t>
  </si>
  <si>
    <t>Sharing and compatibility study between international mobile telecommunication and the fixed service in the frequency band 1 350-1 527 MHz</t>
  </si>
  <si>
    <t>M.2334-0</t>
  </si>
  <si>
    <t>Passive and active antenna systems for base stations of IMT systems</t>
  </si>
  <si>
    <t>M.2335-0</t>
  </si>
  <si>
    <t>Sharing and compatibility analysis of possible amateur service stations with fixed, land mobile, and radiolocation services in the frequency band 5 250-5 450 kHz and the aeronautical mobile service in an adjacent band</t>
  </si>
  <si>
    <t>RS.2336-0</t>
  </si>
  <si>
    <t>Consideration of the frequency bands 1 375-1 400 MHz and 1 427-1 452 MHz for the mobile service – Compatibility with systems of the Earth exploration-satellite service (EESS) within the 1 400-1 427 MHz frequency band</t>
  </si>
  <si>
    <t>SG 7, 5D</t>
  </si>
  <si>
    <t>BT.2337-0</t>
  </si>
  <si>
    <t>21/11/2014</t>
  </si>
  <si>
    <t>Jointly developed by SGs 5 and 6</t>
  </si>
  <si>
    <t>SG 6, 5D</t>
  </si>
  <si>
    <t>BT.2338-0</t>
  </si>
  <si>
    <t>Services ancillary to broadcasting/services ancillary to programme making spectrum use in Region 1 and the implication of a co-primary allocation for the mobile service in the frequency band 694-790 MHz</t>
  </si>
  <si>
    <t>BT.2339-0</t>
  </si>
  <si>
    <t>BS.2340-0</t>
  </si>
  <si>
    <t>S.2367-0</t>
  </si>
  <si>
    <t>Sharing and compatibility between International Mobile Telecommunication systems and fixed-satellite service networks in 5 850-6 425 MHz frequency range</t>
  </si>
  <si>
    <t>26/06/2015</t>
  </si>
  <si>
    <t>SG 4, 5D</t>
  </si>
  <si>
    <t>S.2368-0</t>
  </si>
  <si>
    <t>M.2369-0</t>
  </si>
  <si>
    <t>Use of non-geostationary orbit mobile satellite systems to enhance maritime safety</t>
  </si>
  <si>
    <t>M.2370-0</t>
  </si>
  <si>
    <t>IMT Traffic estimates for the years 2020 to 2030</t>
  </si>
  <si>
    <t>M.2371-0</t>
  </si>
  <si>
    <t>Selection of the channel plan for a VHF data exchange system</t>
  </si>
  <si>
    <t>M.2372-0</t>
  </si>
  <si>
    <t>M.2373-1</t>
  </si>
  <si>
    <t>Audio-visual capabilities and applications supported by terrestrial IMT systems</t>
  </si>
  <si>
    <t>19/11/2018</t>
  </si>
  <si>
    <t>M.2374-0</t>
  </si>
  <si>
    <t>Coexistence of two TDD networks in the 2 300-2 400 MHz band</t>
  </si>
  <si>
    <t>M.2375-0</t>
  </si>
  <si>
    <t>Architecture and topology of IMT networks</t>
  </si>
  <si>
    <t>M.2376-0</t>
  </si>
  <si>
    <t>Technical feasibility of IMT in bands above 6 GHz</t>
  </si>
  <si>
    <t>M.2377-2</t>
  </si>
  <si>
    <t>Radiocommunication objectives and requirements for Public Protection and Disaster Relief (PPDR)</t>
  </si>
  <si>
    <t>M.2378-0</t>
  </si>
  <si>
    <t>Operational guidelines for the deployment of broadband wireless access systems for local coverage operating below 6 GHz</t>
  </si>
  <si>
    <t>F.2379-0</t>
  </si>
  <si>
    <t>Sharing and compatibility issues between electronic news gathering and other systems in frequency bands allocated to the fixed, mobile and broadcasting services</t>
  </si>
  <si>
    <t>F.2393-0</t>
  </si>
  <si>
    <t>Use of fixed service for transport of traffic, including backhaul, for IMT and other terrestrial mobile broadband systems</t>
  </si>
  <si>
    <t>F.2394-0</t>
  </si>
  <si>
    <t>M.2395-0</t>
  </si>
  <si>
    <t>Introduction to railway communication systems in certain countries</t>
  </si>
  <si>
    <t>M.2410-0</t>
  </si>
  <si>
    <t>Minimum requirements related to technical performance for IMT-2020 radio interface(s)</t>
  </si>
  <si>
    <t>M.2411-0</t>
  </si>
  <si>
    <t>M.2412-0</t>
  </si>
  <si>
    <t>Guidelines for evaluation of radio interface technologies for IMT-2020</t>
  </si>
  <si>
    <t>M.2413-0</t>
  </si>
  <si>
    <t>M.2414-0</t>
  </si>
  <si>
    <t>M.2415-1</t>
  </si>
  <si>
    <t>Spectrum needs for Public Protection and Disaster Relief (PPDR)</t>
  </si>
  <si>
    <t>F.2416-1</t>
  </si>
  <si>
    <t>Technical and operational characteristics and applications of the point-to-point fixed service applications operating in the frequency band 275-450 GHz</t>
  </si>
  <si>
    <t>M.2417-1</t>
  </si>
  <si>
    <t>Technical and operational characteristics of land-mobile service applications in the frequency range 275-450 GHz</t>
  </si>
  <si>
    <t>28/11/2022</t>
  </si>
  <si>
    <t>M.2418-0</t>
  </si>
  <si>
    <t>Description of Railway Radiocommunication Systems between Train and Trackside (RSTT)</t>
  </si>
  <si>
    <t>M.2435-0</t>
  </si>
  <si>
    <t>Technical studies on the satellite component of the VHF data exchange system</t>
  </si>
  <si>
    <t>M.2436-0</t>
  </si>
  <si>
    <t>The global aeronautical distress and safety system</t>
  </si>
  <si>
    <t>F.2437-0</t>
  </si>
  <si>
    <t>Sharing and compatibility studies of HAPS systems in the fixed service for the frequency band 6 440-6 520 MHz</t>
  </si>
  <si>
    <t>F.2438-0</t>
  </si>
  <si>
    <t>Spectrum needs of high altitude platform stations (HAPS) broadband links operating in the fixed service</t>
  </si>
  <si>
    <t>F.2439-0</t>
  </si>
  <si>
    <t>M.2440-0</t>
  </si>
  <si>
    <t>The use of the terrestrial component of International Mobile Telecommunications (IMT) for Narrowband and Broadband Machine-Type Communications</t>
  </si>
  <si>
    <t>M.2441-0</t>
  </si>
  <si>
    <t>Emerging usage of the terrestrial component of International Mobile Telecommunication (IMT)</t>
  </si>
  <si>
    <t>M.2442-1</t>
  </si>
  <si>
    <t>Current and future usage of railway radiocommunication systems between train and trackside</t>
  </si>
  <si>
    <t>M.2443-0</t>
  </si>
  <si>
    <t>NAVDAT Guidelines</t>
  </si>
  <si>
    <t>M.2444-1</t>
  </si>
  <si>
    <t>Examples of arrangements for Intelligent Transport Systems deployments under the mobile service</t>
  </si>
  <si>
    <t>23/09/2023</t>
  </si>
  <si>
    <t>M.2445-0</t>
  </si>
  <si>
    <t>Intelligent Transport Systems (ITS) usage</t>
  </si>
  <si>
    <t>F.2471-0</t>
  </si>
  <si>
    <t>F.2472-0</t>
  </si>
  <si>
    <t>F.2473-0</t>
  </si>
  <si>
    <t>M.2474-0</t>
  </si>
  <si>
    <t>Conventional digital land mobile radio systems</t>
  </si>
  <si>
    <t>F.2475-0</t>
  </si>
  <si>
    <t>F.2476-0</t>
  </si>
  <si>
    <t>M.2477-0</t>
  </si>
  <si>
    <t>Radiocommunications for suborbital vehicles</t>
  </si>
  <si>
    <t>M.2478-0</t>
  </si>
  <si>
    <t>Spectrum needs for the amateur service in the frequency band 50-54 MHz in Region 1 and sharing with mobile, fixed, radiolocation and broadcasting services</t>
  </si>
  <si>
    <t>M.2479-1</t>
  </si>
  <si>
    <t>The use of land mobile systems, excluding IMT, for machine-type communications</t>
  </si>
  <si>
    <t>M.2480-1</t>
  </si>
  <si>
    <t>National approaches of some countries on the implementation of terrestrial IMT systems in bands identified for IMT</t>
  </si>
  <si>
    <t>M.2481-0</t>
  </si>
  <si>
    <t>In band and adjacent band coexistence and compatibility studies between IMT systems in 3 300-3 400 MHz and radiolocation systems in 3 100 3 400 MHz</t>
  </si>
  <si>
    <t>M.2483-0</t>
  </si>
  <si>
    <t>31/07/2020</t>
  </si>
  <si>
    <t>F.2484-0</t>
  </si>
  <si>
    <t>Cooperative frequency competition model and the corresponding algorithms and protocols for improving the HF sky-wave electromagnetic environment</t>
  </si>
  <si>
    <t>23/11/2020</t>
  </si>
  <si>
    <t>M.2498-0</t>
  </si>
  <si>
    <t>The outcome of 'Way Forward Option 2 for "ETSI (TC DECT) and DECT Forum Proponent" of the evaluation, consensus building and decision of the IMT-2020 process (Steps 4 to 7), including characteristics of IMT-2020 radio interfaces</t>
  </si>
  <si>
    <t>M.2499-0</t>
  </si>
  <si>
    <t>Synchronization of IMT-2020 Time Division Duplex networks</t>
  </si>
  <si>
    <t>M.2500-0</t>
  </si>
  <si>
    <t>Coexistence between high-speed railway radiocommunication system between train and trackside operating in the frequency bands 92-94 GHz, 94.1-100 GHz and 102-109.5 GHz, and radio astronomy service and Earth exploration-satellite service (EESS) (active) and EESS</t>
  </si>
  <si>
    <t>M.2501-0</t>
  </si>
  <si>
    <t>Technical and operational characteristics of the foreign object debris detection system operating in the frequency range 92-100 GHz</t>
  </si>
  <si>
    <t>M.2516-0</t>
  </si>
  <si>
    <t>Future technology trends of terrestrial International Mobile Telecommunications systems towards 2030 and beyond</t>
  </si>
  <si>
    <t>M.2517-0</t>
  </si>
  <si>
    <t>Coexistence between land-mobile and fixed service applications operating in the frequency range 252-296 GHz</t>
  </si>
  <si>
    <t>M.2518-0</t>
  </si>
  <si>
    <t>Terrestrial International Mobile Telecommunications for remote sparsely populated areas providing high data rate coverage</t>
  </si>
  <si>
    <t>M.2519-0</t>
  </si>
  <si>
    <t>Protection of radio receivers installed onboard vessels against electromagnetic interference from light emitting diode lighting systems and other interfering sources</t>
  </si>
  <si>
    <t>M.2520-0</t>
  </si>
  <si>
    <t>The use of the terrestrial component of International Mobile Telecommunications for the Cellular-Vehicle-to-Everything</t>
  </si>
  <si>
    <t>M.2527-0</t>
  </si>
  <si>
    <t>Applications of the terrestrial component of IMT for specific societal, industrial and enterprise usages</t>
  </si>
  <si>
    <t>M.2528-0</t>
  </si>
  <si>
    <t>Capabilities of the terrestrial component of IMT-2020 for multimedia communications</t>
  </si>
  <si>
    <t>M.2529-0</t>
  </si>
  <si>
    <t>Adjacent band compatibility studies of IMT systems in the mobile service in the band 1 492-1 518 MHz with respect to systems in the mobile-satellite service in the frequency band 1 518-1 525 MHz</t>
  </si>
  <si>
    <t>M.2530-0</t>
  </si>
  <si>
    <t>Digital voice communication in the VHF maritime band</t>
  </si>
  <si>
    <t>M.2531-0</t>
  </si>
  <si>
    <t>Operational procedures for both ship and coast stations for automatic connection system using digital selective calling communications in the MF and HF bands</t>
  </si>
  <si>
    <t>M.2532-0</t>
  </si>
  <si>
    <t>Amateur and amateur-satellite services characteristics and usage in the 1 240-1 300 MHz frequency band</t>
  </si>
  <si>
    <t>M.2533-0</t>
  </si>
  <si>
    <t>Utility radiocommunication systems operating in the land-mobile service</t>
  </si>
  <si>
    <t>M.2534-0</t>
  </si>
  <si>
    <t>Connected Automated Vehicles</t>
  </si>
  <si>
    <t>M.2541-0</t>
  </si>
  <si>
    <t>13/05/2024</t>
  </si>
  <si>
    <t>M.2547-0</t>
  </si>
  <si>
    <t>Various aspects of non-safety aeronautical mobile service systems in the frequency bands 15.4-15.7 GHz and 22-22.21 GHz</t>
  </si>
  <si>
    <t>M.2548-0</t>
  </si>
  <si>
    <t>Bandwidth considerations for land mobile service applications in the frequency range 275-450 GHz</t>
  </si>
  <si>
    <t>F.2558-0</t>
  </si>
  <si>
    <t>M.2559-0</t>
  </si>
  <si>
    <t>Mitigation of interference due to tropospheric ducting effect within an IMT network</t>
  </si>
  <si>
    <t>M.2560-0</t>
  </si>
  <si>
    <t>Guidance for national and bilateral coordination of assignment to stations in the fixed service with IMT stations in the frequency band 6 425-7 125 MHz</t>
  </si>
  <si>
    <t>M.2561-0</t>
  </si>
  <si>
    <t>Coordination between space research service (deep space) stations operating in the band 7 145-7 190 MHz and IMT stations operating in the band 6 425-7 125 MHz</t>
  </si>
  <si>
    <t>M.2562-0</t>
  </si>
  <si>
    <t>Sharing and compatibility studies between foreign object debris detection system and other services in the frequency ranges 92-100 GHz</t>
  </si>
  <si>
    <t>M.2563-0</t>
  </si>
  <si>
    <t>Overview of regional and global usage of audio PMSE as applications in the mobile service</t>
  </si>
  <si>
    <t>Handbook</t>
  </si>
  <si>
    <t>Digital radio-relay systems</t>
  </si>
  <si>
    <t>31/03/1996</t>
  </si>
  <si>
    <t>Land Mobile (including Wireless Access) Volume 1: Fixed Wireless Access</t>
  </si>
  <si>
    <t>20/03/2000</t>
  </si>
  <si>
    <t>IMT-2000: Special Edition</t>
  </si>
  <si>
    <t>23/10/2000</t>
  </si>
  <si>
    <t>Frequency-adaptive communication systems and networks in the MF/HF bands</t>
  </si>
  <si>
    <t>46-1</t>
  </si>
  <si>
    <t>20/06/2011</t>
  </si>
  <si>
    <t>Land Mobile (including Wireless Access) Volume 3: Dispatch and advanced messaging systems</t>
  </si>
  <si>
    <t>13/04/2005</t>
  </si>
  <si>
    <t>Land Mobile (including Wireless Access) Volume 4: Intelligent transportation systems</t>
  </si>
  <si>
    <t>20/11/2020</t>
  </si>
  <si>
    <t>52-2</t>
  </si>
  <si>
    <t>Amateur service and amateur-satellite service Handbook</t>
  </si>
  <si>
    <t>28/11/2025</t>
  </si>
  <si>
    <t>17/11/2010</t>
  </si>
  <si>
    <t>Deployment of IMT-2000 Systems</t>
  </si>
  <si>
    <t>30/06/2003</t>
  </si>
  <si>
    <t>Guidance for bilateral/multilateral discussions on use frequency range 1 350 MHz – 43.5 GHz by fixed mobile system</t>
  </si>
  <si>
    <t>Handbook on International Mobile Telecommunications (IMT)</t>
  </si>
  <si>
    <t>17/05/2022</t>
  </si>
  <si>
    <t>2022 edition with updated title</t>
  </si>
  <si>
    <t>A tutorial on frequency adaptive communication systems in the HF bands</t>
  </si>
  <si>
    <t>24/11/2022</t>
  </si>
  <si>
    <t>50-5</t>
  </si>
  <si>
    <t>Role of the Radiocommunication Sector in the ongoing development of IMT</t>
  </si>
  <si>
    <t>13/11/2023</t>
  </si>
  <si>
    <t>55-4</t>
  </si>
  <si>
    <t>ITU studies of disaster prediction, detection, mitigation and relief</t>
  </si>
  <si>
    <t>16/11/2023</t>
  </si>
  <si>
    <t>56-3</t>
  </si>
  <si>
    <t>Naming for International Mobile Telecommunications</t>
  </si>
  <si>
    <t>57-2</t>
  </si>
  <si>
    <t>58-2</t>
  </si>
  <si>
    <t>Studies on the implementation and use of cognitive radio systems</t>
  </si>
  <si>
    <t>5A, [5B], 5C, 5D</t>
  </si>
  <si>
    <t>59-3</t>
  </si>
  <si>
    <t>Studies on availability of frequency bands for worldwide and/or regional harmonization and conditions for their use by terrestrial electronic news gathering systems</t>
  </si>
  <si>
    <t>60-3</t>
  </si>
  <si>
    <t>Reduction of energy consumption for environmental protection and mitigating climate change by use of ICT/radiocommunication technologies and systems</t>
  </si>
  <si>
    <t>5A, 5B, 5C, 5D</t>
  </si>
  <si>
    <t>62-3</t>
  </si>
  <si>
    <t>Studies related to testing for conformance with ITU R Recommendations and interoperability of radiocommunication equipment and systems</t>
  </si>
  <si>
    <t>Guidelines for the management of unauthorized operation of earth station terminals</t>
  </si>
  <si>
    <t>65-1</t>
  </si>
  <si>
    <t>Principles for the process of future development of IMT-2020 and IMT-2030</t>
  </si>
  <si>
    <t>66-2</t>
  </si>
  <si>
    <t>Studies related to wireless systems and applications for the development of the Internet of Things (IoT)</t>
  </si>
  <si>
    <t>4B, 5A, 5D</t>
  </si>
  <si>
    <t>67-2</t>
  </si>
  <si>
    <t>Telecommunication/ICT accessibility for persons with disabilities and persons with specific needs</t>
  </si>
  <si>
    <t>Promoting gender equality and equity and bridging the contribution and participation gap between women and men in ITU-R activities</t>
  </si>
  <si>
    <t>All SG/WP, incl. 5A, 5C, 5B, 5D</t>
  </si>
  <si>
    <t>Use of International Mobile Telecommunications technologies for fixed wireless broadband in the frequency bands allocated to the fixed service on a primary basis</t>
  </si>
  <si>
    <t>92-2</t>
  </si>
  <si>
    <t>Support and harmonization of International Mobile Telecommunications (IMT) activities</t>
  </si>
  <si>
    <t>AI</t>
  </si>
  <si>
    <t>Topic</t>
  </si>
  <si>
    <t>Resolution</t>
  </si>
  <si>
    <t>WP 5A</t>
  </si>
  <si>
    <t>WP 5B</t>
  </si>
  <si>
    <t>WP 5C</t>
  </si>
  <si>
    <t>WP 5D</t>
  </si>
  <si>
    <t>R</t>
  </si>
  <si>
    <t>Aeronautical and maritime ESIM</t>
  </si>
  <si>
    <t>Res. 176 (Rev.WRC-23)</t>
  </si>
  <si>
    <t>C</t>
  </si>
  <si>
    <t>3M, 4A, 7C, 7D</t>
  </si>
  <si>
    <t>4A</t>
  </si>
  <si>
    <t>FSS with small antenna sizes in the frequency band 13.75-14 GHz</t>
  </si>
  <si>
    <t>Res. 129 (WRC-23)</t>
  </si>
  <si>
    <t>-</t>
  </si>
  <si>
    <t>3M, 4A*, 7A, 7B, 7C</t>
  </si>
  <si>
    <t>Non-GSO in the FSS in the frequency band 13.75-14 GHz</t>
  </si>
  <si>
    <t>Res. 130 (WRC-23)</t>
  </si>
  <si>
    <t>New allocation for FSS in 17.3-17.7 GHz and BSS in 17.3-17.8 GHz</t>
  </si>
  <si>
    <t>Res. 726 (WRC-23)</t>
  </si>
  <si>
    <t>3M, 4A, 4B, 7C</t>
  </si>
  <si>
    <t>Res. 14 (WRC-23);</t>
  </si>
  <si>
    <t>1B, 3M, 4A, 4B, 4C, 6A, 7B, 7C, 7D</t>
  </si>
  <si>
    <t>FSS in the bands 37.5-42.5 GHz, 42.5-43.5 GHz, 47.2-50.2 GHz and 50.4-51.4 GHz</t>
  </si>
  <si>
    <t>Res. 131 (WRC-23)</t>
  </si>
  <si>
    <t>3M, 4A, 4B, 4C, 6A, 7B, 7C, 7D</t>
  </si>
  <si>
    <t>IMT in the bands 4 400-4 800 MHz, 7125-8400 MHz (or parts thereof) and 14.8-15.35 GHz</t>
  </si>
  <si>
    <t>Res. 256 (WRC-23)</t>
  </si>
  <si>
    <t>3K, 3M, 4A, 4C, 7B, 7C, 7D</t>
  </si>
  <si>
    <t>Radiolocation service in the bands 231.5-275 GHz and the frequency range 275-700 GHz</t>
  </si>
  <si>
    <t>Res. 663 (Rev.WRC-23)</t>
  </si>
  <si>
    <t>3J, 3K, 3M, 4A, 4C, 7C, 7D</t>
  </si>
  <si>
    <t>Update RR, Appendix 26 in support of aeronautical mobile (OR) high frequency modernization</t>
  </si>
  <si>
    <t>Res. 411 (WRC-23)</t>
  </si>
  <si>
    <t>3L, 6A, 7A</t>
  </si>
  <si>
    <t>Protection of FS and MS by FSS, MSS and BSS in the bands 71-76 GHz and 81-86 GHz</t>
  </si>
  <si>
    <t>Res. 775 (Rev.WRC-23)</t>
  </si>
  <si>
    <t>3J, 3M, 4A*, 4C*, 6A, 7C</t>
  </si>
  <si>
    <t>Space-to-space transmission between NGSO and GSO in the bands 1.6 GHz and 2.5 GHz</t>
  </si>
  <si>
    <t>Res. 249 (Rev.WRC-23)</t>
  </si>
  <si>
    <t>3L, 3M, 4A, 4B, 4C, 7B, 7C, 7D</t>
  </si>
  <si>
    <t>4C</t>
  </si>
  <si>
    <t>MSS (low-data NGSO) in the bands 1427-1432 MHz, 1645.5-1646.5 MHz, 1880-1920 MHz and 2010-2025 MHz</t>
  </si>
  <si>
    <t>Res. 252 (WRC-23)</t>
  </si>
  <si>
    <t>3L, 3M, 4B*, 4C, 7B, 7C, 7D</t>
  </si>
  <si>
    <t>MSS (direct to device) in IMT-bands between 694/698 MHz to 2.7 GHz</t>
  </si>
  <si>
    <t>Res. 253 (WRC-23)</t>
  </si>
  <si>
    <t>3L, 3M, 4A, 4B, 4C*, 6A, 7B, 7C, 7D</t>
  </si>
  <si>
    <t>MSS in the 2 GHz</t>
  </si>
  <si>
    <t>Res. 254 (WRC-23)</t>
  </si>
  <si>
    <t>3L, 3M, 4B, 4C, 7B</t>
  </si>
  <si>
    <t>Space research service allocations, for communications on the lunar surface and lunar orbit</t>
  </si>
  <si>
    <t>Res. 680 (WRC-23)</t>
  </si>
  <si>
    <t>7B</t>
  </si>
  <si>
    <t>Protection of RAS in radio quite zones</t>
  </si>
  <si>
    <t>Res. 681 (WRC-23)</t>
  </si>
  <si>
    <t>3J, 3M, 4A, 4C, 7D</t>
  </si>
  <si>
    <t>7D</t>
  </si>
  <si>
    <t>Space weather sensors (several bands in the 30 MHz, 70 MHz, 600 MHz range)</t>
  </si>
  <si>
    <t>Res. 682 (WRC-23)</t>
  </si>
  <si>
    <t>3L, 3M, 4C, 6A, 7B, 7C, 7D</t>
  </si>
  <si>
    <t>7C</t>
  </si>
  <si>
    <t>Protection of EESS &amp; RAS from unwanted emissions of active sensors above 76 GHz</t>
  </si>
  <si>
    <t>Res. 712 (WRC-23)</t>
  </si>
  <si>
    <t>3J*, 3M*, 4A, 4C, 7C, 7D</t>
  </si>
  <si>
    <t>7C/7D</t>
  </si>
  <si>
    <t>EESS globally in 4.3 and 8.5 GHz</t>
  </si>
  <si>
    <t>Res. 674 (WRC-23)</t>
  </si>
  <si>
    <t>3J, 3M, 4A, 7B, 7C</t>
  </si>
  <si>
    <t>Allocation of ITU-R preparatory work for WRC-27</t>
  </si>
  <si>
    <t>Responsible group</t>
  </si>
  <si>
    <t>Action to be taken by the group</t>
  </si>
  <si>
    <t>Contributing group</t>
  </si>
  <si>
    <t>WP 4A</t>
  </si>
  <si>
    <t>WP 4A</t>
  </si>
  <si>
    <t>WP 5B</t>
  </si>
  <si>
    <t>WP 4C</t>
  </si>
  <si>
    <t>WP 7B</t>
  </si>
  <si>
    <t>WP 7D</t>
  </si>
  <si>
    <t>WP 7C</t>
  </si>
  <si>
    <t>WP 7C</t>
  </si>
  <si>
    <t>Interference management for stations that may operate under more than one terrestrial radiocommunication service</t>
  </si>
  <si>
    <t>Principles for the allocation of frequency bands</t>
  </si>
  <si>
    <t>Study of the boundary between the out-of-band and spurious domains of primary radars using magnetrons</t>
  </si>
  <si>
    <t>Deployment and use of cognitive radio systems</t>
  </si>
  <si>
    <t>Future IMT systems</t>
  </si>
  <si>
    <t>Use of ship earth stations within harbours and other waters under national jurisdiction</t>
  </si>
  <si>
    <t>WRC Res/Rec</t>
  </si>
  <si>
    <t>resolves/invites</t>
  </si>
  <si>
    <t>Use of the band 27.9-28.2 by high altitude platform stations in the fixed service</t>
  </si>
  <si>
    <t>Use of the frequency band 21.4-22 GHz by high-altitude platform stations in the fixed service in Region 2</t>
  </si>
  <si>
    <t>Use of the frequency band 24.25-27.5 GHz by high-altitude platform stations in the fixed service in Region 2</t>
  </si>
  <si>
    <t>Use of the frequency band 31-31.3 GHz by high-altitude platform stations in the fixed service</t>
  </si>
  <si>
    <t>Use of the frequency band 38-39.5 GHz by high-altitude platform stations in the fixed service</t>
  </si>
  <si>
    <t>Additional frequency bands identified for International Mobile Telecommunications</t>
  </si>
  <si>
    <t>Frequency bands for the terrestrial component of International Mobile Telecommunications below 1 GHz</t>
  </si>
  <si>
    <t>Use of additional frequency bands for the satellite component of IMT</t>
  </si>
  <si>
    <t>Use of the bands 5 150-5 250 MHz, 5 250-5 350 MHz and 5 470-5 725 MHz by the mobile service for the implementation of wireless access systems including radio local area networks</t>
  </si>
  <si>
    <t>Spectrum harmonization for railway radiocommunication systems between train and trackside within the existing mobile-service allocations</t>
  </si>
  <si>
    <t>Use of the frequency band 66-71 GHz for International Mobile Telecommunications and coexistence with other applications of the mobile service</t>
  </si>
  <si>
    <t>Terrestrial component of International Mobile Telecommunications in the frequency band 24.25-27.5 GHz</t>
  </si>
  <si>
    <t>Terrestrial component of International Mobile Telecommunications in the frequency bands 37-43.5 GHz and 47.2-48.2 GHz</t>
  </si>
  <si>
    <t>International Mobile Telecommunications in the frequency band 45.5-47 GHz</t>
  </si>
  <si>
    <t>Transition to the Global Maritime Distress and Safety System (GMDSS)</t>
  </si>
  <si>
    <t>ITU maritime service information registration</t>
  </si>
  <si>
    <t>Public protection and disaster relief</t>
  </si>
  <si>
    <t>​Radiocommunication aspects, including spectrum-management guidelines, for early warning, disaster prediction, detection, mitigation and relief operations relating to emergencies and disasters​</t>
  </si>
  <si>
    <t>5B[7B]</t>
  </si>
  <si>
    <t>Calculation methods and interference criteria recommended by ITU R for sharing frequency bands between space radiocommunication and terrestrial radiocommunication services or between space radiocommunication services</t>
  </si>
  <si>
    <t>Consideration of sharing and adjacent-band compatibility between passive and active services above 71 GHz</t>
  </si>
  <si>
    <t>Compatibility between the aeronautical mobile (R) service and the fixed-satellite service (Earth-to-space) in the frequency band 5 091-5 150 MHz</t>
  </si>
  <si>
    <t>Use of the frequency band 790-862 MHz in countries of Region 1 and the Islamic Republic of Iran by mobile applications and by other services</t>
  </si>
  <si>
    <t>Technical studies on the coexistence of the radiolocation service and the amateur, amateur-satellite and radio astronomy services in the frequency band 76-81 GHz</t>
  </si>
  <si>
    <t>Provisions relating to the use of the frequency band 694-790 MHz in Region 1 by the mobile, except aeronautical mobile, service and by other services</t>
  </si>
  <si>
    <t>Coordination of services provided by the NAVDAT system</t>
  </si>
  <si>
    <t>Use of high-altitude platform stations as International Mobile Telecommunications base stations in the frequency band 694-960 MHz, or portions thereof</t>
  </si>
  <si>
    <t>Use of high-altitude platform stations as International Mobile Telecommunications base stations in the frequency band 2 500-2 690 MHz, or portions thereof</t>
  </si>
  <si>
    <t>Terrestrial component of International Mobile Telecommunications in the frequency band 10-10.5 GHz in Region 2</t>
  </si>
  <si>
    <t>Terrestrial component of International Mobile Telecommunications (IMT) within the frequency band 6 425-7 125 MHz</t>
  </si>
  <si>
    <t>Radiocommunication Study Groups</t>
  </si>
  <si>
    <t>English only</t>
  </si>
  <si>
    <t>ASSIGNMENT OF TEXTS TO THE STUDY GROUP 5 SUB-GROUPS</t>
  </si>
  <si>
    <t>Study Group 5</t>
  </si>
  <si>
    <t xml:space="preserve">Useful link: </t>
  </si>
  <si>
    <t>https://extranet.itu.int/brdocsearch</t>
  </si>
  <si>
    <t xml:space="preserve">Mobile broadband wireless access systems </t>
  </si>
  <si>
    <r>
      <t xml:space="preserve">Operational and radio regulatory aspects for planes </t>
    </r>
    <r>
      <rPr>
        <sz val="10"/>
        <color theme="1"/>
        <rFont val="Times New Roman"/>
        <family val="1"/>
        <charset val="204"/>
      </rPr>
      <t>operating in the upper level of the atmosphere</t>
    </r>
  </si>
  <si>
    <t>ATTACHMENT 1</t>
  </si>
  <si>
    <t>ATTACHMENT 2</t>
  </si>
  <si>
    <t>Pilot carrier level for HF single-sideband and independent‑sideband reduced-carrier systems</t>
  </si>
  <si>
    <t>This Recommendation could be used only for systems designed prior to the approval of Recommendation ITU‑R F.1703.</t>
  </si>
  <si>
    <t>Annex 1 of M.585‑8 is incorporated by reference</t>
  </si>
  <si>
    <t>Technical characteristics for HF maritime radio equipment using narrow‑band phase-shift keying (NBPSK) telegraphy</t>
  </si>
  <si>
    <t>Use of the radionavigation service of the frequency bands 2 900‑3 100 MHz, 5 470-5 650 MHz, 9 200‑9 300 MHz, 9 300‑9 500 MHz and 9 500‑9 800 MHz</t>
  </si>
  <si>
    <t>Determination of the impact on the fixed service operating in the 11.7‑12.2 GHz band when geostationary fixed-satellite service networks in Region 2 exceed power flux-density thresholds for coordination</t>
  </si>
  <si>
    <t>International Mobile Telecommunications-2000 (IMT‑2000)</t>
  </si>
  <si>
    <t>Error performance and availability objectives for hypothetical reference digital sections forming part or all of the medium‑grade portion of an ISDN connection at a bit rate below the primary rate utilizing digital radio-relay systems</t>
  </si>
  <si>
    <t>International Mobile Telecommunications-2000 (IMT‑2000). Network architectures</t>
  </si>
  <si>
    <t>International Mobile Telecommunications-2000 (IMT‑2000) for developing countries</t>
  </si>
  <si>
    <t>Technical characteristics of differential transmissions for global navigation satellite systems from maritime radio beacons in the frequency band 283.5‑315 kHz in Region 1 and 285-325 kHz in Regions 2 and 3</t>
  </si>
  <si>
    <t>Performance and quality of service requirements for International Mobile Telecommunications-2000 (IMT‑2000) access networks</t>
  </si>
  <si>
    <t>Interim solutions for improved efficiency in the use of the band 156‑174 MHz by stations in the maritime mobile service</t>
  </si>
  <si>
    <t>A procedure for determining coordination area between radio‑relay stations of the fixed service</t>
  </si>
  <si>
    <t>Radio-frequency channel arrangements for high- and medium-capacity digital fixed wireless systems in the upper 4 GHz (4 400‑5 000 MHz) band</t>
  </si>
  <si>
    <t>Effects of propagation on the design and operation of trans‑horizon radio-relay systems</t>
  </si>
  <si>
    <t>Framework of International Mobile Telecommunications-2000 (IMT‑2000)</t>
  </si>
  <si>
    <t>Revision approved by RA‑19</t>
  </si>
  <si>
    <t>Use of the maritime radionavigation band 283.5‑315 kHz (Region 1) and 285-325 kHz (Regions 2 and 3)</t>
  </si>
  <si>
    <t>Jointly developed by SGs 8 and 9. Editorially updated in accordance with Resolution ITU‑R  44</t>
  </si>
  <si>
    <t>Jointly developed by SGs 7 and 9. Res. ITU‑R 44 update at SG 9 May 2007</t>
  </si>
  <si>
    <t>Technical and operational requirements that facilitate sharing between point‑to‑point systems in the fixed service and the inter-satellite service in the band 25.25-27.5 GHz</t>
  </si>
  <si>
    <r>
      <t xml:space="preserve">Jointly developed by </t>
    </r>
    <r>
      <rPr>
        <i/>
        <sz val="10"/>
        <color theme="1"/>
        <rFont val="Times New Roman"/>
        <family val="1"/>
        <charset val="204"/>
      </rPr>
      <t>SGs</t>
    </r>
    <r>
      <rPr>
        <i/>
        <sz val="10"/>
        <color rgb="FF000000"/>
        <rFont val="Times New Roman"/>
        <family val="1"/>
        <charset val="204"/>
      </rPr>
      <t xml:space="preserve"> 5 and 7</t>
    </r>
  </si>
  <si>
    <t>A long-term solution for improved efficiency in the use of the band 156‑174 MHz by stations in the maritime mobile service</t>
  </si>
  <si>
    <t>Technical and operational considerations in the phased transitional approach for bands shared between the mobile‑satellite service and the fixed service at 2 GHz</t>
  </si>
  <si>
    <t>Threshold levels to determine the need to coordinate between particular systems in the broadcasting-satellite service (sound) in the geostationary-satellite orbit for space-to-Earth transmissions and the fixed service in the band 1 452‑1 492 MHz</t>
  </si>
  <si>
    <t>Jointly developed by SGs 6 and 9. Res. ITU‑R 44 update at SG 9 May 2007</t>
  </si>
  <si>
    <t>Minimum propagation attenuation due to atmospheric gases for use in frequency sharing studies between systems in the fixed service and systems in the broadcasting-satellite, mobile‑satellite and space science services</t>
  </si>
  <si>
    <t>Minimum performance characteristics and operational conditions for high altitude platform stations providing IMT-2000 in the bands 1 885‑1 980 MHz, 2 010‑2 025 MHz and 2 110-2 170 MHz in Regions 1 and 3 and 1 885-1 980 MHz and 2 110-2 160 MHz in Region 2</t>
  </si>
  <si>
    <t>Detailed specifications of the terrestrial radio interfaces of International Mobile Telecommunications-2000 (IMT‑2000)</t>
  </si>
  <si>
    <t>Technical and operational characteristics and protection criteria of radiodetermination radars in the frequency band 2 900‑3 100 MHz</t>
  </si>
  <si>
    <t>Characteristics of non-meteorological radiolocation radars, and characteristics and protection criteria for sharing studies for aeronautical radionavigation and radars in the radiodetermination service operating in the frequency band 2 700‑2 900 MHz</t>
  </si>
  <si>
    <t>Characteristics of and protection criteria for radars operating in the radiodetermination service in the frequency range 3 100‑3 700 MHz</t>
  </si>
  <si>
    <t>A methodology for assessing the level of operational compatibility between fixed wireless access and radiolocation systems when sharing the band 3.4‑3.7 GHz</t>
  </si>
  <si>
    <t>Interference criteria to protect the fixed service from time varying aggregate interference from other services sharing the 10.7-12.75 GHz band on a co‑primary basis</t>
  </si>
  <si>
    <t>Interference criteria to protect the fixed service from time varying aggregate interference from other radiocommunication services sharing the 17.7‑19.3 GHz band on a co-primary basis</t>
  </si>
  <si>
    <t>Coordination distance for systems in the fixed service (FS) involving high‑altitude platform stations (HAPSs) sharing the frequency bands 47.2‑47.5 GHz and 47.9-48.2 GHz with other systems in the fixed service</t>
  </si>
  <si>
    <t>Technical and operational characteristics for the fixed service using high altitude platform stations in the bands 27.5‑28.35 GHz and 31-31.3 GHz</t>
  </si>
  <si>
    <t>Mitigation techniques for use in reducing the potential for interference between airborne stations in the radionavigation service and stations in the fixed service in the band 31.8‑33.4 GHz</t>
  </si>
  <si>
    <t>Generic unwanted emission characteristics of base stations using the terrestrial radio interfaces of IMT‑2000</t>
  </si>
  <si>
    <t>Generic unwanted emission characteristics of mobile stations using the terrestrial radio interfaces of IMT‑2000</t>
  </si>
  <si>
    <t>Methodologies for interference evaluation from the downlink of the fixed service using high altitude platform stations to the uplink of the fixed‑satellite service using the geostationary satellites within the band 27.5‑28.35 GHz</t>
  </si>
  <si>
    <t>Interference criteria to protect fixed wireless systems from time varying aggregate interference produced by non-GSO satellites operating in other services sharing the 37-40 GHz and 40.5‑42.5 GHz bands on a co‑primary basis</t>
  </si>
  <si>
    <t>Interference mitigation techniques for use by high altitude platform stations in the 27.5-28.35 GHz and 31.0‑31.3 GHz bands</t>
  </si>
  <si>
    <t>Interference evaluation from fixed service systems using high altitude platform stations to conventional fixed service systems in the bands 27.5‑28.35 GHz and 31-31.3 GHz</t>
  </si>
  <si>
    <t>Characteristics of, and protection criteria for sharing studies for radars operating in the radiodetermination service in the frequency band 33.4‑36 GHz</t>
  </si>
  <si>
    <t>Parameters to be used in co-frequency sharing and pfd threshold studies between terrestrial IMT-2000 and BSS (sound) in the 2 630‑2 655 MHz band</t>
  </si>
  <si>
    <r>
      <t>Referenced in resolves 8 of Res. </t>
    </r>
    <r>
      <rPr>
        <b/>
        <i/>
        <sz val="10"/>
        <color theme="1"/>
        <rFont val="Times New Roman"/>
        <family val="1"/>
        <charset val="204"/>
      </rPr>
      <t>229 (Rev.WRC‑23)</t>
    </r>
    <r>
      <rPr>
        <i/>
        <sz val="10"/>
        <color theme="1"/>
        <rFont val="Times New Roman"/>
        <family val="1"/>
        <charset val="204"/>
      </rPr>
      <t>.</t>
    </r>
  </si>
  <si>
    <t>Operational and deployment requirements for wireless access systems including radio local area networks in the mobile service to facilitate sharing between these systems and systems in the Earth exploration-satellite service (active) and the space research service (active) in the band 5 470‑5 570 MHz within the 5 460-5 725 MHz range</t>
  </si>
  <si>
    <t>A methodology to assess interference from broadcasting satellite service (sound) into terrestrial IMT‑2000 systems intending to use the band 2 630‑2 655 MHz</t>
  </si>
  <si>
    <t>Guidelines for a process to address the deployment of area‑licensed fixed wireless systems operating in neighbouring countries</t>
  </si>
  <si>
    <t>Sharing between point-to-point and point-to-multipoint fixed service and transmitting earth stations of GSO and non-GSO FSS systems in the 27.5‑29.5 GHz band</t>
  </si>
  <si>
    <t>Characteristics of and protection criteria for the radiolocation service in the frequency band 15.4‑17.3 GHz</t>
  </si>
  <si>
    <r>
      <t xml:space="preserve">Protection criteria for wireless access systems, including radio local area networks, operating in the mobile service in accordance with Resolution </t>
    </r>
    <r>
      <rPr>
        <b/>
        <sz val="10"/>
        <color rgb="FF000000"/>
        <rFont val="Times New Roman"/>
        <family val="1"/>
        <charset val="204"/>
      </rPr>
      <t xml:space="preserve">229 (WRC-03) </t>
    </r>
    <r>
      <rPr>
        <sz val="10"/>
        <color rgb="FF000000"/>
        <rFont val="Times New Roman"/>
        <family val="1"/>
        <charset val="204"/>
      </rPr>
      <t>in the bands 5 150-5 250 MHz, 5 250-5 350 MHz and 5 470‑5 725 MHz</t>
    </r>
  </si>
  <si>
    <t xml:space="preserve">Technical and operational characteristics of land mobile MF/HF systems </t>
  </si>
  <si>
    <t xml:space="preserve">Characteristics of and protection criteria for terrestrial radars operating in the radiodetermination service in the frequency band 8 500-10 680 MHz </t>
  </si>
  <si>
    <t xml:space="preserve">Vocabulary of terms for the land mobile service </t>
  </si>
  <si>
    <t xml:space="preserve">Characteristics of HF radio equipment for the exchange of digital data and electronic mail in the maritime mobile service </t>
  </si>
  <si>
    <r>
      <t xml:space="preserve">Technical and operational characteristics of conventional and trunked land mobile systems operating in the mobile service allocations below 869 MHz to be used in sharing </t>
    </r>
    <r>
      <rPr>
        <sz val="10"/>
        <color theme="1"/>
        <rFont val="Times New Roman"/>
        <family val="1"/>
        <charset val="204"/>
      </rPr>
      <t>studies in bands below 960 MHz</t>
    </r>
  </si>
  <si>
    <t>Protection of the radio astronomy service in the 48.94-49.04 GHz band from unwanted emissions from HAPS in the 47.2‑47.5 GHz and 47.9‑48.2 GHz bands</t>
  </si>
  <si>
    <t>Power flux density at international borders for high altitude platform stations providing fixed wireless access services to protect fixed service in neighbouring countries in the 47.2-47.5 GHz and 47.9‑48.2 GHz bands</t>
  </si>
  <si>
    <r>
      <t xml:space="preserve">Characteristics of VHF radio systems and equipment for the exchange of data and electronic mail in the maritime mobile service RR Appendix </t>
    </r>
    <r>
      <rPr>
        <b/>
        <sz val="10"/>
        <color theme="1"/>
        <rFont val="Times New Roman"/>
        <family val="1"/>
        <charset val="204"/>
      </rPr>
      <t>18</t>
    </r>
    <r>
      <rPr>
        <sz val="10"/>
        <color theme="1"/>
        <rFont val="Times New Roman"/>
        <family val="1"/>
        <charset val="204"/>
      </rPr>
      <t xml:space="preserve"> channels</t>
    </r>
  </si>
  <si>
    <t>Technical and operational characteristics of oceanographic radars operating in sub-bands within the frequency range 3‑50 MHz</t>
  </si>
  <si>
    <t>Characteristics of and protection criteria for radars operating in the aeronautical radionavigation service (ARNS) in the frequency band 5 150‑5 250 MHz</t>
  </si>
  <si>
    <t>Characteristics and protection criteria for radars operating in the aeronautical radionavigation service in the frequency band 13.25‑13.40 GHz</t>
  </si>
  <si>
    <r>
      <t>Radio interface standards for use by public protection and disaster relief operations in accordance with Resolution </t>
    </r>
    <r>
      <rPr>
        <b/>
        <sz val="10"/>
        <color theme="1"/>
        <rFont val="Times New Roman"/>
        <family val="1"/>
        <charset val="204"/>
      </rPr>
      <t>646 (Rev.WRC-15)</t>
    </r>
  </si>
  <si>
    <r>
      <t>Characteristics of a digital system, referred to as</t>
    </r>
    <r>
      <rPr>
        <sz val="10"/>
        <color rgb="FFFF0000"/>
        <rFont val="Times New Roman"/>
        <family val="1"/>
        <charset val="204"/>
      </rPr>
      <t xml:space="preserve"> </t>
    </r>
    <r>
      <rPr>
        <sz val="10"/>
        <color theme="1"/>
        <rFont val="Times New Roman"/>
        <family val="1"/>
        <charset val="204"/>
      </rPr>
      <t>navigational data for broadcasting maritime safety and security related information from shore-to-ship in the 500 kHz band</t>
    </r>
  </si>
  <si>
    <r>
      <t xml:space="preserve">Frequency arrangements for public protection and disaster relief radiocommunication systems in accordance with Resolution </t>
    </r>
    <r>
      <rPr>
        <b/>
        <sz val="10"/>
        <color theme="1"/>
        <rFont val="Times New Roman"/>
        <family val="1"/>
        <charset val="204"/>
      </rPr>
      <t>646 (Rev.WRC-15)</t>
    </r>
  </si>
  <si>
    <r>
      <t>Characteristics of a digital system, referred to as</t>
    </r>
    <r>
      <rPr>
        <u/>
        <sz val="10"/>
        <color theme="1"/>
        <rFont val="Times New Roman"/>
        <family val="1"/>
        <charset val="204"/>
      </rPr>
      <t xml:space="preserve"> </t>
    </r>
    <r>
      <rPr>
        <sz val="10"/>
        <color theme="1"/>
        <rFont val="Times New Roman"/>
        <family val="1"/>
        <charset val="204"/>
      </rPr>
      <t>navigational data for broadcasting maritime safety and security related information from shore-to-ship in the maritime HF frequency band</t>
    </r>
  </si>
  <si>
    <t>Technical characteristics and protection criteria for Wireless Avionics Intra‑Communication systems</t>
  </si>
  <si>
    <r>
      <t xml:space="preserve">Specific unwanted emission limit of IMT mobile stations operating in the frequency band 694-790 MHz </t>
    </r>
    <r>
      <rPr>
        <u/>
        <sz val="10"/>
        <color theme="1"/>
        <rFont val="Times New Roman"/>
        <family val="1"/>
        <charset val="204"/>
      </rPr>
      <t xml:space="preserve">to facilitate </t>
    </r>
    <r>
      <rPr>
        <sz val="10"/>
        <color theme="1"/>
        <rFont val="Times New Roman"/>
        <family val="1"/>
        <charset val="204"/>
      </rPr>
      <t>protection of existing services in Region 1 in the frequency band 470-694 MHz</t>
    </r>
  </si>
  <si>
    <r>
      <t xml:space="preserve">Technical and operational characteristics for aeronautical mobile service systems limited to aircraft transmissions of aeronautical mobile telemetry for flight testing in the band 5 150-5 250 MHz in Region 1 and in Brazil in accordance with RR No. </t>
    </r>
    <r>
      <rPr>
        <b/>
        <sz val="10"/>
        <color theme="1"/>
        <rFont val="Times New Roman"/>
        <family val="1"/>
        <charset val="204"/>
      </rPr>
      <t>5.446C</t>
    </r>
  </si>
  <si>
    <t>Guidelines to assist administrations to mitigate in-band interference from FSS earth stations operating in the frequency bands 24.65-25.25 GHz, 27‑27.5 GHz, 42.5-43.5 GHz and 47.2-48.2 GHz into IMT stations</t>
  </si>
  <si>
    <t>Radio-frequency channel and block arrangements for fixed service systems operating in the 92-94 GHz, 94.1-100 GHz, 102-109.5 GHz and 111.8‑114.25 GHz ranges</t>
  </si>
  <si>
    <t>This Recommendation could be used only for systems designed prior to the approval of Recommendation ITU‑R F.1668
Scope added editorially by SG 5 on 19 Nov. 12</t>
  </si>
  <si>
    <t>This Recommendation could be used only for systems designed prior to the approval of Recommendation ITU‑R F.1703
Scope added editorially by SG 5 on 19 Nov. 12</t>
  </si>
  <si>
    <t>This Recommendation could be used only for systems designed prior to the approval of Recommendation ITU‑R F.1668. Joint responsibility assigned by SG 5 Nov. 2008
Scope added editorially by SG 5 on 19 Nov. 12</t>
  </si>
  <si>
    <t>Joint responsibility assigned by SG 5 Nov. 2008
Editorially updated by SG 5 on 3 Dec. 13</t>
  </si>
  <si>
    <t>Joint responsibility assigned by SG 5 Nov. 2008.
Editorially updated by SG 5 on 19 Nov. 12</t>
  </si>
  <si>
    <t>Joint responsibility assigned by SG 5 Nov. 2008.
Editorially updated by SG 5 Dec. 2009</t>
  </si>
  <si>
    <t>Jointly approved by SGs 4 and 5
Editorially updated by SG 5 Nov. 2010</t>
  </si>
  <si>
    <t>Joint responsibility assigned by SG 5 Nov. 2008
Editorially updated by SG 5 on 20 Nov. 2017</t>
  </si>
  <si>
    <t>Jointly approved by SGs 4 and 5</t>
  </si>
  <si>
    <t>Jointly approved by SGs 4 and 5
Editorially updated by SG 5 Nov. 2010</t>
  </si>
  <si>
    <t>Res. ITU-R 44 update at SG 8 Dec. 2004. Jointly approved by SGs 4 and 5</t>
  </si>
  <si>
    <t>Jointly approved by SGs 4 and 5. 
Scope added editorially by SG 5 Feb. 2008</t>
  </si>
  <si>
    <t>Approved by SGs 4 and 5.
Scope added editorially by SG 5 Feb. 2008</t>
  </si>
  <si>
    <t>Joint responsibility assigned by SG 5 Nov. 2008.
Scope added editorially by SG 5 May 2009</t>
  </si>
  <si>
    <t>ATTACHMENT 3</t>
  </si>
  <si>
    <t>Wireless communication systems for persons with impaired hearing </t>
  </si>
  <si>
    <t>Availability of communications circuits in the maritime mobile-satellite service  </t>
  </si>
  <si>
    <t>Compatibility between the broadcasting service in the band of about 87‑108 MHz and the aeronautical services in the band 108‑137 MHz</t>
  </si>
  <si>
    <t>Spectrum requirements for International Mobile Telecommunications-2000 (IMT‑2000)</t>
  </si>
  <si>
    <t xml:space="preserve">Technology trends </t>
  </si>
  <si>
    <t>Determination of the interference potential, and its possible reduction by mitigation techniques, between earth stations in the fixed-satellite service operating with non‑geostationary satellites and stations in the fixed service in the 18/19 GHz band</t>
  </si>
  <si>
    <r>
      <t>Test results illustrating the susceptibility of maritime radionavigation radars to emissions from digital communication and pulsed systems in the bands 2 900</t>
    </r>
    <r>
      <rPr>
        <sz val="10"/>
        <color theme="1"/>
        <rFont val="Arial"/>
        <family val="2"/>
        <charset val="204"/>
      </rPr>
      <t>‑</t>
    </r>
    <r>
      <rPr>
        <sz val="10"/>
        <color theme="1"/>
        <rFont val="Times New Roman"/>
        <family val="1"/>
        <charset val="204"/>
      </rPr>
      <t>3 100 MHz and 9 200‑9 500 MHz</t>
    </r>
  </si>
  <si>
    <t>Radio aspects for the terrestrial component of IMT-2000 and systems beyond IMT‑2000</t>
  </si>
  <si>
    <t>Factors that mitigate interference from radiolocation and Earth exploration-satellite service/space research service (active) radars to maritime and aeronautical radionavigation radars in the 9.0-9.2 GHz and 9.3-9.5 GHz bands and between Earth exploration-satellite service/space research service (active) radars and radiolocation radars in the 9.3‑9.5 GHz and 9.8-10.0 GHz bands</t>
  </si>
  <si>
    <t>Estimated spectrum bandwidth requirements for the future development of IMT‑2000 and IMT-Advanced</t>
  </si>
  <si>
    <r>
      <t xml:space="preserve">Modifications of Appendix </t>
    </r>
    <r>
      <rPr>
        <b/>
        <sz val="10"/>
        <color theme="1"/>
        <rFont val="Times New Roman"/>
        <family val="1"/>
        <charset val="204"/>
      </rPr>
      <t>17</t>
    </r>
    <r>
      <rPr>
        <sz val="10"/>
        <color theme="1"/>
        <rFont val="Times New Roman"/>
        <family val="1"/>
        <charset val="204"/>
      </rPr>
      <t xml:space="preserve"> of the Radio Regulations (Frequencies and channelling arrangements in the high‑frequency bands for the maritime mobile service) for a possible solution of agenda item 1.13 (Resolution </t>
    </r>
    <r>
      <rPr>
        <b/>
        <sz val="10"/>
        <color theme="1"/>
        <rFont val="Times New Roman"/>
        <family val="1"/>
        <charset val="204"/>
      </rPr>
      <t>351 (WRC-03)</t>
    </r>
    <r>
      <rPr>
        <sz val="10"/>
        <color theme="1"/>
        <rFont val="Times New Roman"/>
        <family val="1"/>
        <charset val="204"/>
      </rPr>
      <t>)</t>
    </r>
  </si>
  <si>
    <t>Sharing studies between IMT-Advanced systems and geostationary satellite networks in the fixed satellite service in the 3 400-4 200 MHz and 4 500‑4 800 MHz frequency bands</t>
  </si>
  <si>
    <t>Sharing studies between IMT-Advanced and radiolocation services in the 3 400‑3 700 MHz bands</t>
  </si>
  <si>
    <t>EMC assessment of shore-based electronic navigation (eNAV) infrastructure and new draft standards for data exchange in the VHF maritime mobile band (156‑174 MHz)</t>
  </si>
  <si>
    <t>Requirements, evaluation criteria and submission templates for the development of IMT‑Advanced</t>
  </si>
  <si>
    <t>Assessment of potential interference between FM broadcasting stations operating in the band around 87-108 MHz and aeronautical VDL Mode 4 systems in the band 112‑117.975 MHz operating in the AM(R)S</t>
  </si>
  <si>
    <t>Compatibility between a proposed new aeronautical mobile (R) service (AM(R)S) system and both radionavigation-satellite service (RNSS) operating in the 5 000‑5 010 MHz band and radio astronomy in the adjacent band 4 990-5 000 MHz</t>
  </si>
  <si>
    <t>Compatibility analysis and results for radiolocation systems planned to operate in the 15.4 to 17.3 GHz band and aircraft landing system operating in the 15.4‑15.7 GHz band as well as the radio astronomy service operating in the adjacent band 15.35‑15.40 GHz, FSS systems and aeronautical radionavigation systems</t>
  </si>
  <si>
    <t>The outcome of the evaluation, consensus building and decision of the IMT‑Advanced process (steps 4-7), including characteristics of IMT-Advanced radio interfaces</t>
  </si>
  <si>
    <t>Studies on compatibility of broadband wireless access (BWA) systems and fixed‑satellite service (FSS) networks in the 3 400-4 200 MHz band</t>
  </si>
  <si>
    <t xml:space="preserve">Characteristics of amateur radio stations in the range 415-526.5 kHz for sharing studies </t>
  </si>
  <si>
    <t xml:space="preserve">Utilization of the 495-505 kHz band by the maritime mobile service for the digital broadcasting of safety and security related information from shore-to-ships </t>
  </si>
  <si>
    <t>Compatibility of amateur service stations with existing services in the range 415‑526.5 kHz</t>
  </si>
  <si>
    <t>Sharing between the aeronautical mobile service and the fixed service in the band 37‑38 GHz</t>
  </si>
  <si>
    <r>
      <t xml:space="preserve">Use of Appendix </t>
    </r>
    <r>
      <rPr>
        <b/>
        <sz val="10"/>
        <color theme="1"/>
        <rFont val="Times New Roman"/>
        <family val="1"/>
        <charset val="204"/>
      </rPr>
      <t>18</t>
    </r>
    <r>
      <rPr>
        <sz val="10"/>
        <color theme="1"/>
        <rFont val="Times New Roman"/>
        <family val="1"/>
        <charset val="204"/>
      </rPr>
      <t xml:space="preserve"> to the Radio Regulations for the maritime mobile service</t>
    </r>
  </si>
  <si>
    <t>The feasibility of sharing sub-bands between oceanographic radars operating in the radiolocation service and fixed and mobile services within the frequency band 3‑50 MHz</t>
  </si>
  <si>
    <t>Aeronautical mobile (route) service sharing studies in the frequency band 960‑1 164 MHz</t>
  </si>
  <si>
    <t>Coexistence between fixed service operating in 71-76 GHz, 81-86 GHz and 92‑94 GHz bands and passive services</t>
  </si>
  <si>
    <r>
      <t xml:space="preserve">Compatibility studies in relation to Resolution </t>
    </r>
    <r>
      <rPr>
        <b/>
        <sz val="10"/>
        <color theme="1"/>
        <rFont val="Times New Roman"/>
        <family val="1"/>
        <charset val="204"/>
      </rPr>
      <t>224 (Rev.WRC-23)</t>
    </r>
    <r>
      <rPr>
        <sz val="10"/>
        <color theme="1"/>
        <rFont val="Times New Roman"/>
        <family val="1"/>
        <charset val="204"/>
      </rPr>
      <t xml:space="preserve"> in the bands 698-806 MHz and 790‑862 MHz</t>
    </r>
  </si>
  <si>
    <t>Sharing between space-to-space links in space research, space operation and Earth exploration-satellite services and IMT systems in the frequency bands 2 025‑2 110 MHz and 2 200-2 290 MHz</t>
  </si>
  <si>
    <t>Sharing and compatibility study between indoor International Mobile Telecommunication small cells and fixed service station in the 5 925‑6 425 MHz frequency band</t>
  </si>
  <si>
    <t>Sharing and compatibility study between International Mobile Telecommunication systems and point-to-point fixed wireless systems in the frequency band 4 400‑4 990 MHz</t>
  </si>
  <si>
    <t>Compatibility and sharing studies between the radio astronomy service and IMT systems in the frequency bands 608-614 MHz, 1 330-1 400 MHz, 1 400-1 427 MHz, 1 610.6‑1 613.8 MHz, 1 660-1 670 MHz, 2 690-2 700 MHz, 4 800-4 990 MHz and 4 990‑5 000 MHz</t>
  </si>
  <si>
    <t>Sharing and compatibility studies between digital terrestrial television broadcasting and terrestrial mobile broadband applications, including IMT, in the frequency band 470‑694/698 MHz</t>
  </si>
  <si>
    <t>Co-channel sharing and compatibility studies between digital terrestrial television broadcasting and international mobile telecommunication in the frequency band 694‑790 MHz in the GE06 planning area</t>
  </si>
  <si>
    <t>Sharing between the mobile service and the broadcasting service in the 1 452‑1 492 MHz frequency band</t>
  </si>
  <si>
    <t xml:space="preserve">Sharing studies between International Mobile Telecommunication-Advanced systems and geostationary satellite networks in the fixed-satellite service in the 3 400-4 200 MHz and 4 500-4 800 MHz frequency bands in the WRC study cycle leading to WRC-15 </t>
  </si>
  <si>
    <r>
      <t xml:space="preserve">Technical assessment of RR Appendix </t>
    </r>
    <r>
      <rPr>
        <b/>
        <sz val="10"/>
        <color rgb="FF000000"/>
        <rFont val="Times New Roman"/>
        <family val="1"/>
        <charset val="204"/>
      </rPr>
      <t>18</t>
    </r>
    <r>
      <rPr>
        <sz val="10"/>
        <color rgb="FF000000"/>
        <rFont val="Times New Roman"/>
        <family val="1"/>
        <charset val="204"/>
      </rPr>
      <t xml:space="preserve"> – Channel usage to protect automatic identification system channels and also protect any additional channels that may be allocated to support automatic identification system technology applications</t>
    </r>
  </si>
  <si>
    <t>Compatibility between point-to-point applications in the fixed service operating in the 71‑76 GHz and 81-86 GHz bands and automotive radar applications in the radiolocation service operating in the 76-81 GHz bands</t>
  </si>
  <si>
    <t>Requirements, evaluation criteria and submission templates for the development of IMT‑2020</t>
  </si>
  <si>
    <t>Reception of automatic dependent surveillance broadcast via satellite and compatibility studies with incumbent systems in the frequency band 1 087.7‑1 092.3 MHz</t>
  </si>
  <si>
    <t>Performance measurements of interference into one example of a radar operating under the aeronautical radionavigation service in the frequency band 2 700‑2 900 MHz</t>
  </si>
  <si>
    <t>Deployment and technical characteristics of broadband high altitude platform stations in the fixed service in the frequency bands 6 440-6 520 MHz, 21.4-22.0 GHz, 24.25‑27.5 GHz, 27.9-28.2 GHz, 31.0-31.3 GHz, 38.0-39.5 GHz, 47.2-47.5 GHz and 47.9-48.2 GHz used in sharing and compatibility studies</t>
  </si>
  <si>
    <t>Sharing and compatibility studies of HAPS systems in the fixed service in the 21.4‑22 GHz frequency range for Region 2</t>
  </si>
  <si>
    <t>Sharing and compatibility studies of HAPS systems in the fixed service in the 24.25‑27.5 GHz frequency range in Region 2</t>
  </si>
  <si>
    <t>Sharing and compatibility studies of HAPS systems in the fixed service in the 27.9‑28.2 GHz and 31.0‑31.3 GHz frequency ranges</t>
  </si>
  <si>
    <t>Sharing and compatibility studies of High Altitude Platform Station systems in the fixed service in the 38‑39.5 GHz frequency range</t>
  </si>
  <si>
    <t>Sharing and compatibility studies of HAPS systems in the fixed service in the 47.2‑47.5 GHz and 47.9‑48.2 GHz frequency ranges</t>
  </si>
  <si>
    <t>The outcome of the evaluation, consensus building and decision of the IMT-2020 process (Steps 4 to 7), including characteristics of IMT-2020 radio interfaces  </t>
  </si>
  <si>
    <t xml:space="preserve">Technical feasibility of IMT in bands above 100 GHz  </t>
  </si>
  <si>
    <r>
      <t>Studies on unwanted emission levels outside the allocated bands for FS systems operating in frequency bands from 94.1 GHz to 174.8 GHz for the protection of EESS (passive) operating in adjacent bands where footnote RR No. </t>
    </r>
    <r>
      <rPr>
        <b/>
        <sz val="10"/>
        <color theme="1"/>
        <rFont val="Times New Roman"/>
        <family val="1"/>
        <charset val="204"/>
      </rPr>
      <t xml:space="preserve">5.340 </t>
    </r>
    <r>
      <rPr>
        <sz val="10"/>
        <color theme="1"/>
        <rFont val="Times New Roman"/>
        <family val="1"/>
        <charset val="204"/>
      </rPr>
      <t>applies</t>
    </r>
  </si>
  <si>
    <t>Prepared by WP 5A. 
Further considerations on this topic are within the purview of WP 5D</t>
  </si>
  <si>
    <t>Mitigating techniques to address coexistence between IMT-2000 time division duplex and frequency division duplex radio interface technologies within the frequency range 2 500‑2 690 MHz operating in adjacent bands and in the same geographical area</t>
  </si>
  <si>
    <t>ATTACHMENT 4</t>
  </si>
  <si>
    <t>ITU-R Handbooks assigned to Study Group 5</t>
  </si>
  <si>
    <r>
      <t>2</t>
    </r>
    <r>
      <rPr>
        <i/>
        <vertAlign val="superscript"/>
        <sz val="10"/>
        <color theme="1"/>
        <rFont val="Times New Roman"/>
        <family val="1"/>
        <charset val="204"/>
      </rPr>
      <t>nd</t>
    </r>
    <r>
      <rPr>
        <i/>
        <sz val="10"/>
        <color theme="1"/>
        <rFont val="Times New Roman"/>
        <family val="1"/>
        <charset val="204"/>
      </rPr>
      <t xml:space="preserve"> edition</t>
    </r>
  </si>
  <si>
    <t>Land Mobile (including Wireless Access) Volume 2: Principles and approaches on evolution to IMT‑2000/FPLMTS</t>
  </si>
  <si>
    <r>
      <t>Migration to IMT-2000 Systems –</t>
    </r>
    <r>
      <rPr>
        <b/>
        <sz val="10"/>
        <color rgb="FF000000"/>
        <rFont val="Times New Roman"/>
        <family val="1"/>
        <charset val="204"/>
      </rPr>
      <t xml:space="preserve"> </t>
    </r>
    <r>
      <rPr>
        <sz val="10"/>
        <color rgb="FF000000"/>
        <rFont val="Times New Roman"/>
        <family val="1"/>
        <charset val="204"/>
      </rPr>
      <t xml:space="preserve">Supplement </t>
    </r>
    <r>
      <rPr>
        <sz val="10"/>
        <color theme="1"/>
        <rFont val="Times New Roman"/>
        <family val="1"/>
        <charset val="204"/>
      </rPr>
      <t>1 to the Handbook on deployment of IMT‑2000 systems</t>
    </r>
  </si>
  <si>
    <r>
      <t>Land Mobile (including Wireless Access) Volume 5</t>
    </r>
    <r>
      <rPr>
        <sz val="10"/>
        <color rgb="FF000000"/>
        <rFont val="Times New Roman"/>
        <family val="1"/>
        <charset val="204"/>
      </rPr>
      <t>: Deployment of Broadband Wireless Access Systems</t>
    </r>
  </si>
  <si>
    <t>NOTE – It is a practice that Study Group 5 delegates, for the entire study period, the approval of Handbooks to its Working Parties in accordance with § 2.3 of Resolution ITU-R 1.</t>
  </si>
  <si>
    <t>ATTACHMENT 5</t>
  </si>
  <si>
    <t>ITU-R Resolutions assigned/of specific interest to Study Group 5</t>
  </si>
  <si>
    <t>Resolutions ITU-R</t>
  </si>
  <si>
    <t>Principles for the process of development of IMT‑Advanced</t>
  </si>
  <si>
    <t>ATTACHMENT 6</t>
  </si>
  <si>
    <t>ITU-R Opinions assigned to Study Group 5</t>
  </si>
  <si>
    <t>Opinions ITU-R</t>
  </si>
  <si>
    <t>ATTACHMENT 7</t>
  </si>
  <si>
    <t>ITU-R Decisions assigned to Study Group 5</t>
  </si>
  <si>
    <t>No Decisions assigned to Study Group 5.</t>
  </si>
  <si>
    <t>Other WPs/TC (R )</t>
  </si>
  <si>
    <t xml:space="preserve">Unauthorized operations of non-GSO FSS and MSS earth stations </t>
  </si>
  <si>
    <t xml:space="preserve">3J, 4A, 4C, 7A, 7B, 7C, 7D </t>
  </si>
  <si>
    <t>ATTACHMENT 8</t>
  </si>
  <si>
    <t>WRC Resolutions related to the work of Study Group 5</t>
  </si>
  <si>
    <t>NOTE – This is an overview table only – further details for each agenda item and the explanation of the notes can be found in the following pages.</t>
  </si>
  <si>
    <t>ATTACHMENT 9</t>
  </si>
  <si>
    <t>WRC Recommendations related to the work of Study Group 5</t>
  </si>
  <si>
    <r>
      <t xml:space="preserve">Recommendation </t>
    </r>
    <r>
      <rPr>
        <b/>
        <sz val="10"/>
        <color theme="1"/>
        <rFont val="Times New Roman"/>
        <family val="1"/>
        <charset val="204"/>
      </rPr>
      <t>16 (Rev.WRC-19)</t>
    </r>
  </si>
  <si>
    <r>
      <t xml:space="preserve">Recommendation </t>
    </r>
    <r>
      <rPr>
        <b/>
        <sz val="10"/>
        <color theme="1"/>
        <rFont val="Times New Roman"/>
        <family val="1"/>
        <charset val="204"/>
      </rPr>
      <t>34 (WRC-23)</t>
    </r>
  </si>
  <si>
    <r>
      <t xml:space="preserve">Recommendation </t>
    </r>
    <r>
      <rPr>
        <b/>
        <sz val="10"/>
        <color theme="1"/>
        <rFont val="Times New Roman"/>
        <family val="1"/>
        <charset val="204"/>
      </rPr>
      <t>75 (Rev.WRC-15)</t>
    </r>
  </si>
  <si>
    <r>
      <t xml:space="preserve">Recommendation </t>
    </r>
    <r>
      <rPr>
        <b/>
        <sz val="10"/>
        <color theme="1"/>
        <rFont val="Times New Roman"/>
        <family val="1"/>
        <charset val="204"/>
      </rPr>
      <t>76 (WRC-12)</t>
    </r>
  </si>
  <si>
    <r>
      <t xml:space="preserve">Recommendation </t>
    </r>
    <r>
      <rPr>
        <b/>
        <sz val="10"/>
        <color theme="1"/>
        <rFont val="Times New Roman"/>
        <family val="1"/>
        <charset val="204"/>
      </rPr>
      <t>206 (Rev.WRC-23)</t>
    </r>
  </si>
  <si>
    <r>
      <t xml:space="preserve">Recommendation </t>
    </r>
    <r>
      <rPr>
        <b/>
        <sz val="10"/>
        <color theme="1"/>
        <rFont val="Times New Roman"/>
        <family val="1"/>
        <charset val="204"/>
      </rPr>
      <t>207 (Rev.WRC-19)</t>
    </r>
  </si>
  <si>
    <r>
      <t xml:space="preserve">Recommendation </t>
    </r>
    <r>
      <rPr>
        <b/>
        <sz val="10"/>
        <color theme="1"/>
        <rFont val="Times New Roman"/>
        <family val="1"/>
        <charset val="204"/>
      </rPr>
      <t>208 (WRC-19)</t>
    </r>
  </si>
  <si>
    <t>Harmonization of frequency bands for evolving Intelligent Transport Systems applications under mobile‑service allocations</t>
  </si>
  <si>
    <r>
      <t xml:space="preserve">Recommendation </t>
    </r>
    <r>
      <rPr>
        <b/>
        <sz val="10"/>
        <color theme="1"/>
        <rFont val="Times New Roman"/>
        <family val="1"/>
        <charset val="204"/>
      </rPr>
      <t>316 (Rev.WRC-19)</t>
    </r>
  </si>
  <si>
    <r>
      <t xml:space="preserve">     recommends
</t>
    </r>
    <r>
      <rPr>
        <sz val="10"/>
        <color theme="1"/>
        <rFont val="Times New Roman"/>
        <family val="1"/>
        <charset val="204"/>
      </rPr>
      <t>that ITU-R study all aspects of interference management resulting from the impact of technical convergence on the radio regulatory environment, involving stations that may operate under more than one terrestrial radiocommunication service, particularly cross-border interference cases, to ensure harmful interference is not caused to stations of other Member States,</t>
    </r>
  </si>
  <si>
    <t>5A,
5B,
5C,
5D</t>
  </si>
  <si>
    <r>
      <t xml:space="preserve">     instructs the Director of the Radiocommunication Bureau and requests the ITU R study groups
</t>
    </r>
    <r>
      <rPr>
        <sz val="10"/>
        <color theme="1"/>
        <rFont val="Times New Roman"/>
        <family val="1"/>
        <charset val="204"/>
      </rPr>
      <t xml:space="preserve">1   when carrying out technical studies relating to a frequency band, to examine the compatibility of broadly defined services with the existing utilizations and the possibility of aligning allocations on a worldwide basis, having regard to considerings a) to g) and recommends 1 to 4 above;
2   to conduct these studies, with the participation of the International Civil Aviation Organization (ICAO), the International Maritime Organization (IMO), the World Meteorological Organization (WMO) and other international organizations concerned, where appropriate;
3   to submit a report to future world radiocommunication conferences containing the results of these studies,
</t>
    </r>
    <r>
      <rPr>
        <i/>
        <sz val="10"/>
        <color theme="1"/>
        <rFont val="Times New Roman"/>
        <family val="1"/>
        <charset val="204"/>
      </rPr>
      <t xml:space="preserve">     invites ITU R
</t>
    </r>
    <r>
      <rPr>
        <sz val="10"/>
        <color theme="1"/>
        <rFont val="Times New Roman"/>
        <family val="1"/>
        <charset val="204"/>
      </rPr>
      <t>to identify areas for study and to undertake the studies necessary to determine the impact on existing services of those agenda items of future world radiocommunication conferences which involve broadening the scope of existing service allocations,</t>
    </r>
  </si>
  <si>
    <r>
      <t xml:space="preserve">    recommends
</t>
    </r>
    <r>
      <rPr>
        <sz val="10"/>
        <color theme="1"/>
        <rFont val="Times New Roman"/>
        <family val="1"/>
        <charset val="204"/>
      </rPr>
      <t>that all administrations should permit, to the extent possible, ship earth stations to operate within harbours and other waters under national jurisdiction, in the frequency bands used for the GMDSS</t>
    </r>
  </si>
  <si>
    <r>
      <t xml:space="preserve">    recommends 
</t>
    </r>
    <r>
      <rPr>
        <sz val="10"/>
        <color theme="1"/>
        <rFont val="Times New Roman"/>
        <family val="1"/>
        <charset val="204"/>
      </rPr>
      <t>that ITU-R study calculation methods for the −40 dB bandwidth necessary for the determination of the boundary between the spurious and out-of-band domains of primary radars using magnetrons,</t>
    </r>
  </si>
  <si>
    <r>
      <t xml:space="preserve">   recommends 
</t>
    </r>
    <r>
      <rPr>
        <sz val="10"/>
        <color theme="1"/>
        <rFont val="Times New Roman"/>
        <family val="1"/>
        <charset val="204"/>
      </rPr>
      <t>that administrations participate actively in the ITU R studies conducted under Resolution ITU R 58, taking into account recognizing a) and b).</t>
    </r>
  </si>
  <si>
    <t>Studies on the possible use of integrated mobile-satellite service and ground component systems in the bands 1 525 1 544 MHz, 1 545 1 559 MHz,
1 626.5 1 645.5 MHz and 1 646.5 1 660.5 MHz</t>
  </si>
  <si>
    <r>
      <t xml:space="preserve">   recommends
</t>
    </r>
    <r>
      <rPr>
        <sz val="10"/>
        <color theme="1"/>
        <rFont val="Times New Roman"/>
        <family val="1"/>
        <charset val="204"/>
      </rPr>
      <t>to invite ITU-R to conduct studies on the possible use of integrated MSS systems in the bands 1 525-1 544 MHz, 1 545-1 559 MHz, 1 626.5-1 645.5 MHz and 1 646.5-1 660.5 MHz, as appropriate, taking into account the need to protect existing and planned systems, as well as the above considering, recognizing and noting, and in particular recognizing a), b) and c),</t>
    </r>
  </si>
  <si>
    <r>
      <t xml:space="preserve">   recommends
</t>
    </r>
    <r>
      <rPr>
        <sz val="10"/>
        <color theme="1"/>
        <rFont val="Times New Roman"/>
        <family val="1"/>
        <charset val="204"/>
      </rPr>
      <t>to invite ITU-R to study as necessary technical, operational and spectrum related issues to meet the objectives of future development of IMT systems.</t>
    </r>
  </si>
  <si>
    <r>
      <t xml:space="preserve">   recommends
</t>
    </r>
    <r>
      <rPr>
        <sz val="10"/>
        <color theme="1"/>
        <rFont val="Times New Roman"/>
        <family val="1"/>
        <charset val="204"/>
      </rPr>
      <t>1   that administrations consider using globally or regionally harmonized frequency bands, or parts thereof, as described in the most recent versions of Recommendations (e.g. ITU-R M.2121), when planning and deploying evolving ITS applications, taking into account recognizing b) above;
2   that administrations take into account, if necessary, coexistence issues between ITS stations and stations of existing services (e.g. FSS earth stations), taking into account considering f),</t>
    </r>
  </si>
  <si>
    <t>ATTACHMENT 10</t>
  </si>
  <si>
    <t>Other WRC Recommendations calling for studies by Study Group 5</t>
  </si>
  <si>
    <t>Implementation of International Mobile Telecommunications in the bands 1 885-2 025 MHz and 2 110‑2 200 MHz</t>
  </si>
  <si>
    <r>
      <t xml:space="preserve">Resolution </t>
    </r>
    <r>
      <rPr>
        <b/>
        <sz val="10"/>
        <color theme="1"/>
        <rFont val="Times New Roman"/>
        <family val="1"/>
        <charset val="204"/>
      </rPr>
      <t>223 (Rev.WRC-23)</t>
    </r>
  </si>
  <si>
    <r>
      <t xml:space="preserve">Resolution </t>
    </r>
    <r>
      <rPr>
        <b/>
        <sz val="10"/>
        <color theme="1"/>
        <rFont val="Times New Roman"/>
        <family val="1"/>
        <charset val="204"/>
      </rPr>
      <t>225 (Rev.WRC-23)</t>
    </r>
  </si>
  <si>
    <r>
      <t xml:space="preserve">Resolution </t>
    </r>
    <r>
      <rPr>
        <b/>
        <sz val="10"/>
        <color theme="1"/>
        <rFont val="Times New Roman"/>
        <family val="1"/>
        <charset val="204"/>
      </rPr>
      <t>229 (Rev.WRC-23)</t>
    </r>
  </si>
  <si>
    <r>
      <t xml:space="preserve">Resolution </t>
    </r>
    <r>
      <rPr>
        <b/>
        <sz val="10"/>
        <color theme="1"/>
        <rFont val="Times New Roman"/>
        <family val="1"/>
        <charset val="204"/>
      </rPr>
      <t>241 (Rev.WRC-23)</t>
    </r>
  </si>
  <si>
    <r>
      <t xml:space="preserve">Resolution </t>
    </r>
    <r>
      <rPr>
        <b/>
        <sz val="10"/>
        <color theme="1"/>
        <rFont val="Times New Roman"/>
        <family val="1"/>
        <charset val="204"/>
      </rPr>
      <t>242 (Rev.WRC-23)</t>
    </r>
  </si>
  <si>
    <r>
      <t xml:space="preserve">Resolution </t>
    </r>
    <r>
      <rPr>
        <b/>
        <sz val="10"/>
        <color theme="1"/>
        <rFont val="Times New Roman"/>
        <family val="1"/>
        <charset val="204"/>
      </rPr>
      <t>243 (Rev.WRC-23)</t>
    </r>
  </si>
  <si>
    <r>
      <t xml:space="preserve">Resolution </t>
    </r>
    <r>
      <rPr>
        <b/>
        <sz val="10"/>
        <color theme="1"/>
        <rFont val="Times New Roman"/>
        <family val="1"/>
        <charset val="204"/>
      </rPr>
      <t>244 (Rev.WRC-23)</t>
    </r>
  </si>
  <si>
    <r>
      <t xml:space="preserve">Resolution </t>
    </r>
    <r>
      <rPr>
        <b/>
        <sz val="10"/>
        <color theme="1"/>
        <rFont val="Times New Roman"/>
        <family val="1"/>
        <charset val="204"/>
      </rPr>
      <t>331 (Rev.WRC-12)</t>
    </r>
  </si>
  <si>
    <r>
      <t xml:space="preserve">Resolution </t>
    </r>
    <r>
      <rPr>
        <b/>
        <sz val="10"/>
        <color theme="1"/>
        <rFont val="Times New Roman"/>
        <family val="1"/>
        <charset val="204"/>
      </rPr>
      <t>356 (Rev.WRC-19)</t>
    </r>
  </si>
  <si>
    <r>
      <t xml:space="preserve">Resolution </t>
    </r>
    <r>
      <rPr>
        <b/>
        <sz val="10"/>
        <color theme="1"/>
        <rFont val="Times New Roman"/>
        <family val="1"/>
        <charset val="204"/>
      </rPr>
      <t>646 (Rev.WRC-19)</t>
    </r>
  </si>
  <si>
    <r>
      <t xml:space="preserve">Resolution </t>
    </r>
    <r>
      <rPr>
        <b/>
        <sz val="10"/>
        <color theme="1"/>
        <rFont val="Times New Roman"/>
        <family val="1"/>
        <charset val="204"/>
      </rPr>
      <t>647 (Rev.WRC-19)</t>
    </r>
  </si>
  <si>
    <t>Use of the frequency band 137‑138 MHz by non‑geostationary satellites with short-duration missions in the space operation service</t>
  </si>
  <si>
    <r>
      <t xml:space="preserve">Resolution </t>
    </r>
    <r>
      <rPr>
        <b/>
        <sz val="10"/>
        <color theme="1"/>
        <rFont val="Times New Roman"/>
        <family val="1"/>
        <charset val="204"/>
      </rPr>
      <t>749 (Rev.WRC-23)</t>
    </r>
  </si>
  <si>
    <r>
      <t xml:space="preserve">Resolution </t>
    </r>
    <r>
      <rPr>
        <b/>
        <sz val="10"/>
        <color theme="1"/>
        <rFont val="Times New Roman"/>
        <family val="1"/>
        <charset val="204"/>
      </rPr>
      <t>760 (Rev.WRC-23)</t>
    </r>
  </si>
  <si>
    <r>
      <t xml:space="preserve">Resolution </t>
    </r>
    <r>
      <rPr>
        <b/>
        <sz val="10"/>
        <color theme="1"/>
        <rFont val="Times New Roman"/>
        <family val="1"/>
        <charset val="204"/>
      </rPr>
      <t>364 (WRC‑23)</t>
    </r>
  </si>
  <si>
    <r>
      <t xml:space="preserve">Resolution </t>
    </r>
    <r>
      <rPr>
        <b/>
        <sz val="10"/>
        <color theme="1"/>
        <rFont val="Times New Roman"/>
        <family val="1"/>
        <charset val="204"/>
      </rPr>
      <t>213 (WRC‑23)</t>
    </r>
  </si>
  <si>
    <r>
      <t xml:space="preserve">Resolution </t>
    </r>
    <r>
      <rPr>
        <b/>
        <sz val="10"/>
        <color theme="1"/>
        <rFont val="Times New Roman"/>
        <family val="1"/>
        <charset val="204"/>
      </rPr>
      <t>218 (WRC‑23)</t>
    </r>
  </si>
  <si>
    <r>
      <t xml:space="preserve">Resolution </t>
    </r>
    <r>
      <rPr>
        <b/>
        <sz val="10"/>
        <color theme="1"/>
        <rFont val="Times New Roman"/>
        <family val="1"/>
        <charset val="204"/>
      </rPr>
      <t>219 (WRC‑23)</t>
    </r>
  </si>
  <si>
    <r>
      <t xml:space="preserve">Resolution </t>
    </r>
    <r>
      <rPr>
        <b/>
        <sz val="10"/>
        <color theme="1"/>
        <rFont val="Times New Roman"/>
        <family val="1"/>
        <charset val="204"/>
      </rPr>
      <t>145</t>
    </r>
    <r>
      <rPr>
        <sz val="10"/>
        <color theme="1"/>
        <rFont val="Times New Roman"/>
        <family val="1"/>
        <charset val="204"/>
      </rPr>
      <t xml:space="preserve">
</t>
    </r>
    <r>
      <rPr>
        <b/>
        <sz val="10"/>
        <color theme="1"/>
        <rFont val="Times New Roman"/>
        <family val="1"/>
        <charset val="204"/>
      </rPr>
      <t>(Rev.WRC-19)</t>
    </r>
  </si>
  <si>
    <r>
      <t xml:space="preserve">   invites ITU-R 
</t>
    </r>
    <r>
      <rPr>
        <sz val="10"/>
        <color theme="1"/>
        <rFont val="Times New Roman"/>
        <family val="1"/>
        <charset val="204"/>
      </rPr>
      <t>1   to continue to carry out studies on the appropriate interference mitigation techniques for the situations referred to in considering i); 
2   to develop protection criteria for the mobile service having primary allocations in the frequency band 27.9-28.2 GHz from HAPS in the fixed service and include the results of these studies in existing or new ITU-R Reports/Recommendations, as appropriate.</t>
    </r>
  </si>
  <si>
    <r>
      <t xml:space="preserve">Resolution </t>
    </r>
    <r>
      <rPr>
        <b/>
        <sz val="10"/>
        <color theme="1"/>
        <rFont val="Times New Roman"/>
        <family val="1"/>
        <charset val="204"/>
      </rPr>
      <t>165</t>
    </r>
    <r>
      <rPr>
        <sz val="10"/>
        <color theme="1"/>
        <rFont val="Times New Roman"/>
        <family val="1"/>
        <charset val="204"/>
      </rPr>
      <t xml:space="preserve">
</t>
    </r>
    <r>
      <rPr>
        <b/>
        <sz val="10"/>
        <color theme="1"/>
        <rFont val="Times New Roman"/>
        <family val="1"/>
        <charset val="204"/>
      </rPr>
      <t>(Rev.WRC-23)</t>
    </r>
  </si>
  <si>
    <r>
      <t xml:space="preserve">    resolves
</t>
    </r>
    <r>
      <rPr>
        <sz val="10"/>
        <color theme="1"/>
        <rFont val="Times New Roman"/>
        <family val="1"/>
        <charset val="204"/>
      </rPr>
      <t>1    that, for the purpose of protecting fixed-service systems in the territory of other administrations in the frequency band 21.4-22 GHz, the power flux-density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2    that, for the purpose of protecting the Earth exploration-satellite service (EESS) (passive) in the frequency bands 21.2-21.4 GHz and 22.21-22.5 GHz, the e.i.r.p. density in the frequency bands 21.2-21.4 GHz and 22.21-22.5 GHz per HAPS operating in the frequency band 21.4-22 GHz shall not exceed: … {detailed values see Resolution}
3    that, in order to ensure the protection of the radio astronomy service (RAS), the pfd level produced by unwanted emissions from HAPS downlink transmissions in the frequency band 21.4-22 GHz shall not exceed −176 dB(W/(m2 · 290 MHz)) for continuum observations and −192 dB(W/(m2 · 250 kHz)) for spectral line observations in the frequency band 22.21-22.5 GHz at an RAS station location at a height of 50 m; this limit relates to the pfd which would be obtained using a time percentage of 2% in the relevant propagation model … {detailed values see Resolution}
4    that resolves 3 applies at any radio astronomy station that was in operation prior to 22 November 2019 and has been notified to the Radiocommunication Bureau (BR) in the frequency band 22.21-22.5 GHz before 22 May 2020, or at any radio astronomy station that was notified before the date of receipt of the complete Appendix 4 information for notification, for the HAPS system to which resolves 3 applies; radio astronomy stations notified after this date may seek an agreement with administrations that have authorized HAPS;
5    that, for the purpose of protecting the AMS operating in the frequency band 21.2-21.5 GHz, the e.i.r.p. per HAPS shall not exceed 17.5 dB(W/100 MHz) in the frequency range 21.4-21.5 GHz;
6    that administrations planning to implement a HAPS system in the frequency band 21.4-22 GHz shall notify the frequency assignments by submitting all mandatory elements of Appendix 4 to BR for the examination of compliance with respect to this Resolution with a view to their registration in the Master International Frequency Register,</t>
    </r>
  </si>
  <si>
    <r>
      <t xml:space="preserve">Resolution </t>
    </r>
    <r>
      <rPr>
        <b/>
        <sz val="10"/>
        <color theme="1"/>
        <rFont val="Times New Roman"/>
        <family val="1"/>
        <charset val="204"/>
      </rPr>
      <t>220 (WRC‑23)</t>
    </r>
  </si>
  <si>
    <t>–</t>
  </si>
  <si>
    <r>
      <t xml:space="preserve">In response to WRC-23 agenda item 1.8, it was decided to suspend any further action on Resolution </t>
    </r>
    <r>
      <rPr>
        <b/>
        <sz val="11"/>
        <color theme="1"/>
        <rFont val="Times New Roman"/>
        <family val="1"/>
        <charset val="204"/>
      </rPr>
      <t>155 (Rev.WRC-19)</t>
    </r>
    <r>
      <rPr>
        <sz val="11"/>
        <color theme="1"/>
        <rFont val="Times New Roman"/>
        <family val="1"/>
        <charset val="204"/>
      </rPr>
      <t xml:space="preserve"> until decided by a future competent WRC. To this effect, a new item has been agreed by this conference to study, as a matter of urgency, necessary measures to facilitate the operation of earth stations on board unmanned aircraft used for control and non-payload communication operated in non-segregated airspace using satellite links by the aeronautical mobile satellite (route) service (AMS(R)S) in suitable frequency bands in order to decide on the appropriate course of action to be taken for WRC-31. WRC-23 instructs ITU-R to take necessary actions to implement this decision. Administrations are invited to contribute on the matter.</t>
    </r>
  </si>
  <si>
    <r>
      <t xml:space="preserve">NOTE – In addition to the Resolutions and Recommendations calling for studies related to the work of Study Group 5 listed above, the following study has also been identified by WRC-23 (see WRC‑23 Document 524 (section 3)), which is related to the work of </t>
    </r>
    <r>
      <rPr>
        <b/>
        <u/>
        <sz val="11"/>
        <color theme="10"/>
        <rFont val="Times New Roman"/>
        <family val="1"/>
        <charset val="204"/>
      </rPr>
      <t>Working Party 5B</t>
    </r>
    <r>
      <rPr>
        <u/>
        <sz val="11"/>
        <color theme="10"/>
        <rFont val="Times New Roman"/>
        <family val="1"/>
        <charset val="204"/>
      </rPr>
      <t>:</t>
    </r>
  </si>
  <si>
    <r>
      <t xml:space="preserve">Resolution </t>
    </r>
    <r>
      <rPr>
        <b/>
        <sz val="10"/>
        <color theme="1"/>
        <rFont val="Times New Roman"/>
        <family val="1"/>
        <charset val="204"/>
      </rPr>
      <t>748</t>
    </r>
    <r>
      <rPr>
        <sz val="10"/>
        <color theme="1"/>
        <rFont val="Times New Roman"/>
        <family val="1"/>
        <charset val="204"/>
      </rPr>
      <t xml:space="preserve">
</t>
    </r>
    <r>
      <rPr>
        <b/>
        <sz val="10"/>
        <color theme="1"/>
        <rFont val="Times New Roman"/>
        <family val="1"/>
        <charset val="204"/>
      </rPr>
      <t>(Rev.WRC-19)</t>
    </r>
  </si>
  <si>
    <r>
      <t xml:space="preserve">Resolution </t>
    </r>
    <r>
      <rPr>
        <b/>
        <sz val="10"/>
        <color theme="1"/>
        <rFont val="Times New Roman"/>
        <family val="1"/>
        <charset val="204"/>
      </rPr>
      <t>731</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</si>
  <si>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759
 (WRC-15)</t>
    </r>
  </si>
  <si>
    <r>
      <t xml:space="preserve">Resolution </t>
    </r>
    <r>
      <rPr>
        <b/>
        <sz val="10"/>
        <color theme="1"/>
        <rFont val="Times New Roman"/>
        <family val="1"/>
        <charset val="204"/>
      </rPr>
      <t>166</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</si>
  <si>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167</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</si>
  <si>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168</t>
    </r>
    <r>
      <rPr>
        <sz val="10"/>
        <color theme="1"/>
        <rFont val="Times New Roman"/>
        <family val="1"/>
        <charset val="204"/>
      </rPr>
      <t xml:space="preserve">
</t>
    </r>
    <r>
      <rPr>
        <b/>
        <sz val="10"/>
        <color theme="1"/>
        <rFont val="Times New Roman"/>
        <family val="1"/>
        <charset val="204"/>
      </rPr>
      <t>(Rev.WRC-23</t>
    </r>
    <r>
      <rPr>
        <sz val="10"/>
        <color theme="1"/>
        <rFont val="Times New Roman"/>
        <family val="1"/>
        <charset val="204"/>
      </rPr>
      <t>)</t>
    </r>
  </si>
  <si>
    <r>
      <t xml:space="preserve">Resolution </t>
    </r>
    <r>
      <rPr>
        <b/>
        <sz val="10"/>
        <color theme="1"/>
        <rFont val="Times New Roman"/>
        <family val="1"/>
        <charset val="204"/>
      </rPr>
      <t>212</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</si>
  <si>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 xml:space="preserve">224 </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</si>
  <si>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660
 (WRC-19)</t>
    </r>
  </si>
  <si>
    <r>
      <t xml:space="preserve">Resolution </t>
    </r>
    <r>
      <rPr>
        <b/>
        <sz val="10"/>
        <color theme="1"/>
        <rFont val="Times New Roman"/>
        <family val="1"/>
        <charset val="204"/>
      </rPr>
      <t>703
 (WRC-07)</t>
    </r>
  </si>
  <si>
    <r>
      <t xml:space="preserve">    invites the ITU Radiocommunication Sector 
</t>
    </r>
    <r>
      <rPr>
        <sz val="10"/>
        <color theme="1"/>
        <rFont val="Times New Roman"/>
        <family val="1"/>
        <charset val="204"/>
      </rPr>
      <t>1   to develop harmonized frequency arrangements to facilitate IMT deployment within the frequency band 6 425-7 125 MHz;
2   to continue providing guidance to ensure that IMT can meet the telecommunication needs of developing countries; 
3   to develop a Recommendation to address methods for the determination of the protection area around a non-GSO earth station in the frequency band 6 700-7 075 MHz from an IMT base station; 
4   to update existing ITU-R Recommendations/Reports or develop new ITU-R Recommendations/Reports, as appropriate, to provide information and assistance to the administrations concerned on possible coordination of stations in the fixed service with IMT stations in the frequency band 6 425-7 125 MHz;
5   to regularly review, as appropriate, the impact of evolving technical and operational characteristics of IMT systems (including base-station density) on sharing and compatibility with space services, and to take into account the results of these reviews in the development and/or revision of ITU-R Recommendations/Reports addressing, inter alia, if necessary, applicable measures to mitigate the risk of interference into space services; 
6   to develop an ITU-R Recommendation to address methods for the determination of the protection area around existing RAS stations from IMT stations in the frequency band 6 650-6 675.2 MHz; 
7   to update existing ITU-R Recommendations/Reports or develop new ITU-R Recommendations/Reports, as appropriate, to provide information and assistance to the administrations concerned on possible coordination of SRS (deep space) stations operating in the band 7 145-7 190 MHz with IMT stations operating in the frequency band 6 425-7 125 MHz,</t>
    </r>
  </si>
  <si>
    <r>
      <t xml:space="preserve">    invites the ITU Radiocommunication Sector 
</t>
    </r>
    <r>
      <rPr>
        <sz val="10"/>
        <color theme="1"/>
        <rFont val="Times New Roman"/>
        <family val="1"/>
        <charset val="204"/>
      </rPr>
      <t>1   to develop harmonized frequency arrangements to facilitate IMT deployment in the frequency band 10-10.5 GHz, taking into account the results of sharing and compatibility studies conducted in preparation for WRC-23;
2   to continue providing guidance to ensure that IMT can meet the telecommunication needs of developing countries; 
3   to develop an ITU Radiocommunication Sector (ITU-R) Report and/or Recommendation on methodologies for calculating coordination zones around radio astronomy stations operating in the frequency band 10.6-10.7 GHz in order to avoid harmful interference from IMT systems operating in the frequency band 10-10.5 GHz; 
4   to review existing ITU-R Recommendations/Reports and, as appropriate, to update them or develop new ITU-R Recommendations to provide information and assistance to the administrations concerned regarding possible coordination measures for fixed-service stations with IMT stations in the frequency band 10-10.5 GHz,</t>
    </r>
  </si>
  <si>
    <r>
      <t xml:space="preserve">    invites administrations
</t>
    </r>
    <r>
      <rPr>
        <sz val="10"/>
        <color theme="1"/>
        <rFont val="Times New Roman"/>
        <family val="1"/>
        <charset val="204"/>
      </rPr>
      <t>to adopt appropriate frequency arrangements for HIBS in order to consider the benefits of harmonized utilization of the spectrum for HIBS and protection of existing services and systems operating on a primary basis taking,</t>
    </r>
  </si>
  <si>
    <r>
      <t xml:space="preserve">    invites administrations
</t>
    </r>
    <r>
      <rPr>
        <sz val="10"/>
        <color theme="1"/>
        <rFont val="Times New Roman"/>
        <family val="1"/>
        <charset val="204"/>
      </rPr>
      <t>1   to adopt appropriate frequency arrangements for HIBS in order to consider the benefits of harmonized utilization of the spectrum for HIBS and protection of existing services and systems operating on a primary basis taking into account the resolves above and the relevant ITU-R Recommendations and Reports;
2   to review their entries for the broadcasting service in the Master International Frequency Register in the frequency</t>
    </r>
  </si>
  <si>
    <r>
      <t xml:space="preserve">    resolves
</t>
    </r>
    <r>
      <rPr>
        <sz val="10"/>
        <color theme="1"/>
        <rFont val="Times New Roman"/>
        <family val="1"/>
        <charset val="204"/>
      </rPr>
      <t>to invite administrations to apply the procedures established by IMO, taking into account the IMO NAVDAT manual, for coordinating the use of the frequencies 500 kHz and/or 4 226 kHz, and other frequencies which are specified in No. 5.79 and Appendix 15,</t>
    </r>
  </si>
  <si>
    <r>
      <t xml:space="preserve">    invites the ITU Radiocommunication Sector
</t>
    </r>
    <r>
      <rPr>
        <sz val="10"/>
        <color theme="1"/>
        <rFont val="Times New Roman"/>
        <family val="1"/>
        <charset val="204"/>
      </rPr>
      <t>1   to consider the information received about the implementation of IMT in the frequency band 694-790 MHz and develop ITU-R Reports, as appropriate;
2   to pursue studies on the implementation of applications ancillary to broadcasting and programme-making on the basis of Resolution ITU-R 59,</t>
    </r>
  </si>
  <si>
    <r>
      <t xml:space="preserve">    resolves to invite the ITU Radiocommunication Sector
</t>
    </r>
    <r>
      <rPr>
        <sz val="10"/>
        <color theme="1"/>
        <rFont val="Times New Roman"/>
        <family val="1"/>
        <charset val="204"/>
      </rPr>
      <t>to perform studies to assist administrations in ensuring compatibility between applications of the amateur, amateur-satellite and radio astronomy services and radiolocation service applications in the frequency band 76-81 GHz, taking into account those already completed in Report ITU R M.2322, and develop ITU R Recommendations and Reports, as appropriate.</t>
    </r>
  </si>
  <si>
    <r>
      <t xml:space="preserve">    invites administrations
</t>
    </r>
    <r>
      <rPr>
        <sz val="10"/>
        <color theme="1"/>
        <rFont val="Times New Roman"/>
        <family val="1"/>
        <charset val="204"/>
      </rPr>
      <t>to contribute further to the studies conducted by ITU-R in accordance with 
recognizing
…
k)    that ITU-R initiated studies with a view to developing and completing comprehensive Recommendations and Reports, in accordance with Resolution 224 (Rev.WRC-23), which need to take into account the cumulative effect of interference,</t>
    </r>
  </si>
  <si>
    <r>
      <t xml:space="preserve">    invites
</t>
    </r>
    <r>
      <rPr>
        <sz val="10"/>
        <color theme="1"/>
        <rFont val="Times New Roman"/>
        <family val="1"/>
        <charset val="204"/>
      </rPr>
      <t>1   administrations to supply technical and operational criteria necessary for sharing studies for the AM(R)S, and to participate actively in such studies;
2   ICAO and other organizations to participate actively in such studies,</t>
    </r>
  </si>
  <si>
    <r>
      <t xml:space="preserve">    invites the ITU Radiocommunication Sector
</t>
    </r>
    <r>
      <rPr>
        <sz val="10"/>
        <color theme="1"/>
        <rFont val="Times New Roman"/>
        <family val="1"/>
        <charset val="204"/>
      </rPr>
      <t>1   to continue its studies to determine if and under what conditions sharing is possible between active and passive services in the frequency bands above 71 GHz, such as, but not limited to, 116-122.25 GHz, 174.8-182 GHz, 185-190 GHz and 235-238 GHz;
2   to study under what conditions passive services operating in allocated frequency bands 100-102 GHz, 148.5-151.5 GHz, 182-185 GHz, 190-191.8 GHz and 226-231.5 GHz are compatible with active services allocated to adjacent bands;
3   to conduct studies to determine the specific conditions to be applied to the land-mobile and fixed-service applications to ensure the protection of EESS (passive) applications in the frequency bands 296-306 GHz, 313-318 GHz and 333-356 GHz;
4   to study means of avoiding adjacent-band interference from space services (downlinks) into radio astronomy frequency bands above 71 GHz;
5   to take into account the principles of burden-sharing to the extent practicable in their studies;
6   to complete the necessary studies when the technical characteristics of the active services in these frequency bands are known;
7   to develop Recommendations specifying sharing criteria for those frequency bands where sharing is feasible,</t>
    </r>
  </si>
  <si>
    <r>
      <t xml:space="preserve">    resolves
</t>
    </r>
    <r>
      <rPr>
        <sz val="10"/>
        <color theme="1"/>
        <rFont val="Times New Roman"/>
        <family val="1"/>
        <charset val="204"/>
      </rPr>
      <t>1   that the Director of the Radiocommunication Bureau, in consultation with Study Group Chairmen, shall annually prepare a list identifying the relevant newly approved ITU-R Recommendations relating to sharing between space radiocommunication and terrestrial radiocommunication services, or between space radiocommunication services;
2   that the Director of the Radiocommunication Bureau shall, once a year, publish this list electronically for the information of all administrations.</t>
    </r>
  </si>
  <si>
    <r>
      <t xml:space="preserve">    invites the ITU Radiocommunication Sector
</t>
    </r>
    <r>
      <rPr>
        <sz val="10"/>
        <color theme="1"/>
        <rFont val="Times New Roman"/>
        <family val="1"/>
        <charset val="204"/>
      </rPr>
      <t>to conduct, as a matter of urgency, relevant studies of technical, operational and regulatory aspects in relation to the implementation of this Resolution,</t>
    </r>
  </si>
  <si>
    <r>
      <t xml:space="preserve">    resolves
</t>
    </r>
    <r>
      <rPr>
        <sz val="10"/>
        <color theme="1"/>
        <rFont val="Times New Roman"/>
        <family val="1"/>
        <charset val="204"/>
      </rPr>
      <t>1   that ITU-R continue through its study groups to study those aspects of radiocommunications/ICTs that are relevant to early warning, disaster prediction, detection, mitigation and relief operations, taking into account Resolution ITU-R 55; 
2   to encourage administrations to communicate to BR the relevant up-to-date administration contact information and, where available, the frequencies or frequency bands for use in emergency and disaster-relief operations; 
3   in to reiterate to administrations the importance of having up-to-date information referred to 2 above available for use in the very early stages of humanitarian assistance intervention for disaster relief,</t>
    </r>
  </si>
  <si>
    <r>
      <t xml:space="preserve">    invites the ITU Radiocommunication Sector
</t>
    </r>
    <r>
      <rPr>
        <sz val="10"/>
        <color theme="1"/>
        <rFont val="Times New Roman"/>
        <family val="1"/>
        <charset val="204"/>
      </rPr>
      <t>1   to continue its technical studies and to make recommendations concerning technical and operational implementation, as necessary, to meet the needs of PPDR radiocommunication applications, taking into account the capabilities, evolution and any resulting transition requirements of the existing systems, particularly those of many developing countries, for national and international operations;
2   to review and revise Recommendation ITU-R M.2015 and other relevant ITU-R Recommendations and Reports, as appropriate.</t>
    </r>
  </si>
  <si>
    <r>
      <t xml:space="preserve">    invites the ITU R Radiocommunication Sector
</t>
    </r>
    <r>
      <rPr>
        <sz val="10"/>
        <color theme="1"/>
        <rFont val="Times New Roman"/>
        <family val="1"/>
        <charset val="204"/>
      </rPr>
      <t>to consult with administrations, IMO, the International Civil Aviation Organization (ICAO), the International Association of Marine Aids to Navigation and Lighthouse Authorities (IALA), and the International Hydrographic Organization (IHO) to identify elements for incorporation in ITU online information systems,</t>
    </r>
  </si>
  <si>
    <r>
      <t xml:space="preserve">    invites ITU‑R
</t>
    </r>
    <r>
      <rPr>
        <sz val="10"/>
        <color theme="1"/>
        <rFont val="Times New Roman"/>
        <family val="1"/>
        <charset val="204"/>
      </rPr>
      <t>to monitor the development of and changes to the GMDSS, and to continue to develop techniques and systems relevant for the GMDSS,</t>
    </r>
  </si>
  <si>
    <r>
      <t xml:space="preserve">    invites the ITU Radiocommunication Sector
</t>
    </r>
    <r>
      <rPr>
        <sz val="10"/>
        <color theme="1"/>
        <rFont val="Times New Roman"/>
        <family val="1"/>
        <charset val="204"/>
      </rPr>
      <t>to continue providing guidance to ensure that IMT can meet the telecommunication needs of the developing countries in the context of the studies referred to above.</t>
    </r>
  </si>
  <si>
    <r>
      <t xml:space="preserve">    invites the ITU Radiocommunication Sector
</t>
    </r>
    <r>
      <rPr>
        <sz val="10"/>
        <color theme="1"/>
        <rFont val="Times New Roman"/>
        <family val="1"/>
        <charset val="204"/>
      </rPr>
      <t>1   to continue providing guidance to ensure that IMT can meet the telecommunication needs of the developing countries;
2   to develop ITU-R Reports and Recommendations, as appropriate, to assist administrations in ensuring coexistence between IMT and BSS and FSS, including HDFSS as per No. 5.516B, within the frequency ranges 37-43.5 GHz and 47.2-48.2 GHz, as appropriate;
3   to develop a new ITU-R Recommendation, as appropriate, to provide information and assistance to the concerned administrations on possible coordination and protection measures for the RAS in the frequency band 42.5-43.5 GHz from IMT deployment;
4   to regularly review, as appropriate, the impact of evolving technical and operational characteristics of IMT systems (including base-station density) and those of systems of space services on sharing and compatibility, and to take into account the results of these reviews in the development and/or revision of ITU-R Recommendations/Reports addressing, inter alia, if</t>
    </r>
  </si>
  <si>
    <r>
      <t xml:space="preserve">Resolution </t>
    </r>
    <r>
      <rPr>
        <b/>
        <sz val="10"/>
        <color theme="1"/>
        <rFont val="Times New Roman"/>
        <family val="1"/>
        <charset val="204"/>
      </rPr>
      <t>240
 (WRC-19)</t>
    </r>
  </si>
  <si>
    <r>
      <t xml:space="preserve">    invites the ITU Radiocommunication Sector
</t>
    </r>
    <r>
      <rPr>
        <sz val="10"/>
        <color theme="1"/>
        <rFont val="Times New Roman"/>
        <family val="1"/>
        <charset val="204"/>
      </rPr>
      <t>1   to update existing ITU-R Recommendations or develop a new ITU-R Recommendation, as appropriate, to provide information and assistance to the concerned administrations on possible coordination and protection measures for the RAS in the frequency band 23.6-24 GHz from IMT deployment;
2   to regularly review, as appropriate, the impact of evolving technical and operational characteristics of IMT systems (including base-station density) and those of systems of space services on sharing and compatibility, and to take into account the results of these reviews in the development and/or revision of ITU-R Recommendations/Reports addressing, inter alia, if necessary, applicable measures to mitigate the risk of interference into space receivers,</t>
    </r>
  </si>
  <si>
    <r>
      <t xml:space="preserve">   invites the ITU Radiocommunication Sector
</t>
    </r>
    <r>
      <rPr>
        <sz val="10"/>
        <color theme="1"/>
        <rFont val="Times New Roman"/>
        <family val="1"/>
        <charset val="204"/>
      </rPr>
      <t>1   to develop ITU-R Recommendations and/or Reports, as appropriate, to assist administrations in ensuring the efficient use of the frequency band through coexistence mechanisms between IMT and other applications of the mobile service, including other wireless access systems, as well as between the mobile service and other services;
2   to regularly review, as appropriate, the impact of evolving technical and operational characteristics of IMT systems (including base-station density) and those of systems of space services on sharing and compatibility, and to take into account the results of these reviews in the development and/or revision of ITU-R Recommendations/Reports addressing, inter alia, if</t>
    </r>
  </si>
  <si>
    <t>4C
[5D]</t>
  </si>
  <si>
    <r>
      <t xml:space="preserve">    invites the ITU Radiocommunication Sector
</t>
    </r>
    <r>
      <rPr>
        <sz val="10"/>
        <color theme="1"/>
        <rFont val="Times New Roman"/>
        <family val="1"/>
        <charset val="204"/>
      </rPr>
      <t>1   to continue development of the ITU-R Recommendation referred in recognizing e) addressing spectrum harmonization for RSTT in a timely manner;
2   to further develop and update ITU-R Recommendations/Reports concerning the technical and operational implementation of RSTT, as appropriate,</t>
    </r>
  </si>
  <si>
    <r>
      <rPr>
        <i/>
        <sz val="10"/>
        <color theme="1"/>
        <rFont val="Times New Roman"/>
        <family val="1"/>
        <charset val="204"/>
      </rPr>
      <t xml:space="preserve">    resolves</t>
    </r>
    <r>
      <rPr>
        <sz val="10"/>
        <color theme="1"/>
        <rFont val="Times New Roman"/>
        <family val="1"/>
        <charset val="204"/>
      </rPr>
      <t xml:space="preserve">
1   that the use of these frequency bands by the mobile service is for the implementation of WAS, including RLANs, as described in the most recent version of Recommendation ITU-R M.1450;
2   that, in the frequency band 5 150-5 250 MHz, stations in the mobile service shall be restricted to indoor use, including inside trains, with a maximum mean e.i.r.p.2 of 200 mW and a maximum mean e.i.r.p. density of 10 mW/MHz in any 1 MHz band or equivalently 0.25 mW/25 kHz in any 25 kHz band; mobile stations inside automobiles shall operate with a maximum e.i.r.p. of 40 mW;
3   that in the frequency band 5 150-5 250 MHz, administrations may exercise some flexibility by taking appropriate measures that would allow controlled and/or limited outdoor usage with a maximum mean e.i.r.p.2 of 200 mW; administrations have a further option to permit stations in the mobile service, for indoor or controlled outdoor use, to operate up to a maximum mean e.i.r.p of 30 dBm; in the case of indoor or controlled outdoor use, administrations are requested to either ensure that the maximum e.i.r.p. at any elevation angle above 5 degrees as measured from the horizon shall not exceed 200 mW (23 dBm), or to ensure that the maximum e.i.r.p. at any elevation angle above 30 degrees as measured from the horizon shall not exceed 125 mW (21 dBm) or to apply the emission mask described in resolves 5 below to maintain protection to the incumbent services; in that case, administrations shall take all appropriate measures, such as those described in recognizing k), to control the number of these higher power outdoor WAS/RLAN stations up to 2 per cent of the estimated total amount of WAS/RLAN stations; if the maximum e.i.r.p. is raised above 200 mW, unwanted emissions shall not increase above the existing levels already authorized within administrations for the existing systems that operate with an in-band e.i.r.p. of not greater than 200 mW; in all cases, administrations are requested to maintain protection to the other primary services;
4   that administrations may monitor whether the aggregate pfd levels given in Recommendation ITU-R S.14263 are exceeded as a consequence of a prolific growth in the number of WAS/RLANs;
5   that, in the frequency band 5 250-5 350 MHz, stations in the mobile service shall be limited to a maximum mean e.i.r.p. of 200 mW and a maximum mean e.i.r.p. density of 10 mW/MHz in any 1 MHz band; administrations are requested to take appropriate measures that will result in the predominant number of stations in the mobile service being operated in an indoor environment; furthermore, stations in the mobile service that are permitted to be used either indoors or outdoors may operate up to a maximum mean e.i.r.p. of 1 W and a maximum mean e.i.r.p. density of 50 mW/MHz in any 1 MHz band, and, when operating above a mean e.i.r.p. of 200 mW, these stations shall comply with the following e.i.r.p. elevation angle mask, where  is the angle above the local horizontal plane (of the Earth): ….. {detailed values see Resolution}
6	that administrations may exercise some flexibility in adopting other mitigation techniques, provided that they develop national regulations to meet their obligations to achieve an equivalent level of protection to the EESS (active) and the SRS (active) based on their system characteristics and interference criteria as stated in Recommendation ITU-R RS.1632;
7	that, in the frequency band 5 470-5 725 MHz, stations in the mobile service shall be restricted to a maximum transmitter power of 250 mW4 with a maximum mean e.i.r.p. of 1 W and a maximum mean e.i.r.p. density of 50 mW/MHz in any 1 MHz band;
8	that, in the frequency bands 5 250-5 350 MHz and 5 470-5 725 MHz, systems in the mobile service shall either employ transmitter power control to provide, on average, a mitigation factor of at least 3 dB on the maximum average output power of the systems, or, if transmitter power control is not in use, then the maximum mean e.i.r.p. shall be reduced by 3 dB;
9	that, in the frequency bands 5 250-5 350 MHz and 5 470-5 725 MHz, the mitigation measures for systems in the mobile service found in Annex 1 to Recommendation ITU-R M.1652-1 as well as the characteristics and interference criteria for systems in the radiolocation service stated in Annex 5 to Recommendation ITU-R M.1652-1 shall be used by systems in the mobile service to ensure compatible operation with radiodetermination systems,
</t>
    </r>
    <r>
      <rPr>
        <i/>
        <sz val="10"/>
        <color theme="1"/>
        <rFont val="Times New Roman"/>
        <family val="1"/>
        <charset val="204"/>
      </rPr>
      <t xml:space="preserve">    invites administrations</t>
    </r>
    <r>
      <rPr>
        <sz val="10"/>
        <color theme="1"/>
        <rFont val="Times New Roman"/>
        <family val="1"/>
        <charset val="204"/>
      </rPr>
      <t xml:space="preserve">
1   to consider appropriate measures, when allowing the operation of stations in the mobile service using the e.i.r.p. elevation angle mask referred in resolves 5 above, to ensure the equipment is operated in compliance with this mask;
2   to take appropriate measures, such as the examples in recognizing k), to control the number of outdoor stations in the frequency band 5 150-5 250 MHz, if implementing resolves 3 above, in order to ensure the protection of incumbent services.</t>
    </r>
  </si>
  <si>
    <r>
      <t xml:space="preserve">   invites the ITU Radiocommunication Sector
</t>
    </r>
    <r>
      <rPr>
        <sz val="10"/>
        <color theme="1"/>
        <rFont val="Times New Roman"/>
        <family val="1"/>
        <charset val="204"/>
      </rPr>
      <t>to study the sharing and coordination issues in the above bands related to use of the mobile-satellite service allocations for the satellite component of IMT and the use of this spectrum by the other allocated services, including the radiodetermination-satellite service;</t>
    </r>
  </si>
  <si>
    <r>
      <t xml:space="preserve">    resolves
</t>
    </r>
    <r>
      <rPr>
        <sz val="10"/>
        <color theme="1"/>
        <rFont val="Times New Roman"/>
        <family val="1"/>
        <charset val="204"/>
      </rPr>
      <t>1   that administrations which are implementing or planning to implement IMT consider the use of frequency bands identified for IMT below 1 GHz and the possibility of cellular-based mobile network evolution to IMT, in the frequency band identified in Nos. 5.286AA, 5.317A, and in some countries of Regions 2 and 3, the frequency band(s) identified in Nos. 5.295, 5.296A and 5.308A, and in some countries of Region 1 in the frequency band identified in No. 5.15B, based on user demand and other considerations;
2    to encourage administrations to take into account results of the existing relevant ITU Radiocommunication Sector studies, when implementing IMT applications/systems in the frequency bands 694-862 MHz in Region 1, in the frequency band 470-806 MHz in Region 2, in the frequency band 790-862 MHz in Region 3, in the frequency band 470-698 MHz, or portions thereof, for those administrations mentioned in No. 5.296A, in the frequency band 698-790 MHz, or portions thereof, for those administrations mentioned in No. 5.313A, and in the frequency band 614-694 MHz, for those administrations mentioned in No. 5.15B;
3   that administrations should take into account the need to protect existing and future broadcasting stations, both analogue and digital, except analogue in the GE06 planning area, in the frequency band 470-806/862 MHz, as well as other primary terrestrial services;
4   that administrations planning to implement IMT in the frequency bands mentioned in resolves 2 shall effect coordination, as required, with all neighbouring administrations prior to implementation;
5   that in Region 1 (excluding Mongolia) and in the Islamic Republic of Iran, the implementation of stations in the mobile service shall be subject to the applications of procedures contained in the GE06 Agreement; in so doing:
a)  administrations which deploy stations in the mobile service for which coordination was not required, or without having obtained the prior consent of those administrations that may be affected, shall not cause unacceptable interference to, nor claim protection from, stations of the broadcasting service of administrations operating in conformity with the GE06 Agreement; this should include a signed commitment as required under § 5.2.6 of the GE06 Agreement;
b)  administrations which deploy stations in the mobile service for which coordination was not required, or without having obtained the prior consent of those administrations that may be affected, shall not object to nor prevent the entry into the GE06 plan or recording in the MIFR of additional future broadcasting allotments or assignments of any other administration in the GE06 Plan with reference to those stations;
6   that, in Region 2, implementation of IMT shall be subject to the decision of each administration on the transition from analogue to digital television,</t>
    </r>
  </si>
  <si>
    <r>
      <t xml:space="preserve">    invites the ITU Radiocommunication Sector
</t>
    </r>
    <r>
      <rPr>
        <sz val="10"/>
        <color theme="1"/>
        <rFont val="Times New Roman"/>
        <family val="1"/>
        <charset val="204"/>
      </rPr>
      <t xml:space="preserve">1   to continue providing guidance to ensure that IMT can meet the telecommunication needs of developing countries and rural areas; 
2   to continue providing guidance to administrations planning to facilitate the implementation of IMT in the frequency band 3 300-3 400 MHz, taking into account considering ai bis); 
3   to include the results of the studies mentioned in invites the ITU Radiocommunication Sector above in one or more ITU-R Recommendations and Reports, as appropriate. </t>
    </r>
  </si>
  <si>
    <r>
      <t xml:space="preserve">    invites the ITU Radiocommunication Sector
</t>
    </r>
    <r>
      <rPr>
        <sz val="10"/>
        <color theme="1"/>
        <rFont val="Times New Roman"/>
        <family val="1"/>
        <charset val="204"/>
      </rPr>
      <t>to study possible technical and operational measures to improve co-existence and compatibility between the terrestrial and satellite components of IMT in the frequency bands 1 980 2 010 MHz and 2 170-2 200 MHz where those frequency bands are shared by the mobile service and the mobile-satellite service in different countries, in particular for the deployment of independent satellite and terrestrial components of IMT and to facilitate development of both the satellite and terrestrial components of IMT,</t>
    </r>
  </si>
  <si>
    <r>
      <t xml:space="preserve">    invites the ITU Radiocommunication Sector 
</t>
    </r>
    <r>
      <rPr>
        <sz val="10"/>
        <color theme="1"/>
        <rFont val="Times New Roman"/>
        <family val="1"/>
        <charset val="204"/>
      </rPr>
      <t>to develop a Recommendation to provide technical guidance to facilitate the implementation of HAPS operations while ensuring the protection of non-GSO FSS earth stations.</t>
    </r>
  </si>
  <si>
    <r>
      <t xml:space="preserve">resolves
</t>
    </r>
    <r>
      <rPr>
        <sz val="10"/>
        <color theme="1"/>
        <rFont val="Times New Roman"/>
        <family val="1"/>
        <charset val="204"/>
      </rPr>
      <t>1   that, for the purpose of protecting fixed-service systems in the territory of other administrations in the frequency band 31-31.3 GHz, the power flux-density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2   that, with regard to the protection of fixed-service stations with pointing elevation beyond 5°, an administration believing that unacceptable interference may still be caused shall, within four months of the date of publication of the relevant International Frequency Information Circular (BR IFIC), provide its comments with the relevant justification to the notifying administration;
3    that, in order to ensure the protection of the Earth-exploration satellite service (EESS) (passive), the level of unwanted power density in the frequency band 31.3-31.8 GHz into the antenna of a HAPS ground station operating in the frequency band 31-31.3 GHz shall be limited to −83 dB(W/200 MHz) under clear-sky conditions, and may be increased under rainy conditions to mitigate fading due to rain, provided that the effective impact on the passive satellite does not exceed the impact under clear-sky conditions;
4   that, in order to ensure the protection of the EESS (passive), the level of unwanted emission e.i.r.p. density per HAPS transmitter operating in the frequency band 31-31.3 GHz into the frequency band 31.3-31.8 GHz shall be limited to: … {detailed values see Resolution}
5   that, in order to ensure the protection of the radio astronomy service (RAS), the pfd level produced by any HAPS ground station operating in the frequency band 31-31.3 GHz at RAS station locations at a height of 50 m shall not exceed −141 dB(W/(m2 · 500 MHz)) in the frequency band 31.3-31.8 GHz; this limit relates to the pfd which would be obtained under assumed propagation conditions predicted by the most recent version of Recommendation ITU-R P.452 using a time percentage of 2%;
6   that, in order to ensure the protection of the RAS, the pfd level produced by unwanted emissions from HAPS downlink transmissions in the frequency band 31-31.3 GHz shall not exceed −171 dB(W/(m2 · 500 MHz)) for continuum observations in the frequency band 31.3-31.8 GHz at an RAS station location at a height of 50 m; this limit relates to the pfd which would be obtained using a time percentage of 2% in the relevant propagation model; To verify compliance, the following formula shall be used: … {detailed values see Resolution}
7   that resolves 5 and 6 apply at any radio astronomy station that was in operation prior to 22 November 2019 and has been notified to the Radiocommunication Bureau (BR) in the frequency band 31.3-31.8 GHz before 22 May 2020, or at any radio astronomy station that was notified before the date of receipt of the complete Appendix 4 information for notification, for the HAPS system to which resolves 5 and 6 apply; radio astronomy stations notified after this date may seek an agreement with administrations that have authorized HAPS;
8   that administrations planning to implement a HAPS system in the frequency band 31-31.3 GHz shall notify the frequency assignments by submitting all mandatory elements under Appendix 4 to BR for the examination of compliance with respect to this Resolution with a view to their registration in the Master International Frequency Register,</t>
    </r>
  </si>
  <si>
    <r>
      <t xml:space="preserve">    resolves
</t>
    </r>
    <r>
      <rPr>
        <sz val="10"/>
        <color theme="1"/>
        <rFont val="Times New Roman"/>
        <family val="1"/>
        <charset val="204"/>
      </rPr>
      <t>1   that, for the purpose of protecting fixed-service systems in the territory of other administrations in the frequency band 27-27.5 GHz, the power flux-density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2   that, for the purpose of protecting mobile-service systems in the territory of other administrations in the frequency band 24.25-25.25 GHz, the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3   that, for the purpose of protecting mobile-service systems in the territory of other administrations in the frequency band 27-27.5 GHz, the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4   that, for the purpose of protecting mobile-service systems operating in the frequency band 25.25-27 GHz in the territory of neighbouring administrations, coordination of a transmitting HAPS ground station is required when the pfd in dB(W/(m2 · MHz)) at the border of a neighbouring administration exceeds a pfd limit of −110.3 dB(W/(m2 · MHz)), and the pfd values shall be verified considering a percentage of time of 1% using the most recent version of Recommendation ITU-R P.452 and a mobile-station antenna height of 20 m;
5   that, for the purpose of protecting the inter-satellite service and the FSS, the e.i.r.p. density per HAPS in the frequency band 27-27.5 GHz shall not exceed −10.7 dB(W/MHz) for off-nadir angles higher than 85.5°;
6   that, for the purpose of protecting the inter-satellite service, the e.i.r.p. density per HAPS in the frequency band 24.45-24.75 GHz shall not exceed −19.9 dB(W/MHz) for off-nadir angles higher than 85.5°;
7-12   see Resolution 166
13   that administrations planning to implement a HAPS system in the frequency band 24.25-27.5 GHz shall notify the frequency assignments by submitting all mandatory elements of Appendix 4 to BR for the examination of compliance with respect to this Resolution with a view to their registration in the Master International Frequency Register,</t>
    </r>
  </si>
  <si>
    <t>1    on the basis of proposals from administrations, taking account of the results of WRC-23 and the Report of the Conference Preparatory Meeting, and with due regard to the requirements of existing and future services in the frequency bands under consideration, to consider and take appropriate action in respect of the following items:</t>
  </si>
  <si>
    <r>
      <t xml:space="preserve">Resolution </t>
    </r>
    <r>
      <rPr>
        <b/>
        <sz val="10"/>
        <rFont val="Times New Roman"/>
        <family val="1"/>
        <charset val="204"/>
      </rPr>
      <t>176 (Rev.WRC-23)</t>
    </r>
    <r>
      <rPr>
        <sz val="10"/>
        <rFont val="Times New Roman"/>
        <family val="1"/>
        <charset val="204"/>
      </rPr>
      <t xml:space="preserve">
Studies on the use of the frequency bands 47.2-50.2 GHz (Earth-to-space) and 50.4-51.4 GHz (Earth-to-space), or parts thereof, by aeronautical and maritime earth stations in motion in the fixed-satellite service</t>
    </r>
  </si>
  <si>
    <r>
      <t xml:space="preserve">1.1   to consider the technical and operational conditions for the use of the frequency bands 47.2-50.2 GHz and 50.4-51.4 GHz (Earth-to-space), or parts thereof, by aeronautical and maritime earth stations in motion communicating with space stations in the fixed-satellite service and develop regulatory measures, as appropriate, to facilitate the use of the frequency bands 47.2-50.2 GHz and 50.4-51.4 GHz (Earth-to-space), or parts thereof, by aeronautical and maritime earth stations in motion communicating with geostationary space stations and non-geostationary space stations in the fixed-satellite service, in accordance with Resolution </t>
    </r>
    <r>
      <rPr>
        <b/>
        <sz val="10"/>
        <rFont val="Times New Roman"/>
        <family val="1"/>
        <charset val="204"/>
      </rPr>
      <t>176 (Rev.WRC-23)</t>
    </r>
    <r>
      <rPr>
        <sz val="10"/>
        <rFont val="Times New Roman"/>
        <family val="1"/>
        <charset val="204"/>
      </rPr>
      <t>;</t>
    </r>
  </si>
  <si>
    <r>
      <rPr>
        <i/>
        <sz val="10"/>
        <rFont val="Times New Roman"/>
        <family val="1"/>
        <charset val="204"/>
      </rPr>
      <t xml:space="preserve">    considering</t>
    </r>
    <r>
      <rPr>
        <sz val="10"/>
        <rFont val="Times New Roman"/>
        <family val="1"/>
        <charset val="204"/>
      </rPr>
      <t xml:space="preserve">
a)  that the frequency bands 47.2-50.2 GHz (Earth-to-space) and 50.4-51.4 GHz (Earth-to-space) are globally allocated on a primary basis to the fixed-satellite service (FSS);
...
</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on the spectrum needs and technical and operational characteristics of A-ESIMs and M-ESIMs that plan to operate within FSS allocations in the frequency bands mentioned in considering a), or parts thereof;
2   studies on sharing and compatibility between A-ESIMs and M-ESIMs communicating with space stations in the FSS in the frequency bands mentioned in considering a), or parts thereof, and the stations of primary services allocated in these frequency bands and in adjacent frequency bands, including passive services in adjacent and near-adjacent frequency bands, in order to ensure protection of, and not impose undue constraints on, those services;
3   the development, for M-ESIMs and A-ESIMs, of the technical conditions for their operation, taking into account the results of the studies above;
4   the development, for M-ESIMs and A-ESIMs communicating with GSO networks and non-GSO systems, of regulatory provisions for their operation, taking into account the results of the studies above;
5   consideration of the results of studies within the ITU Radiocommunication Sector (ITU R) for the development of a new Recommendation for the Network Control and Monitoring Centre for ESIM operations;
6   studies on the responsibility of the administrations involved in the operations of the A-ESIMs and M-ESIMs addressed by this Resolution,
</t>
    </r>
    <r>
      <rPr>
        <i/>
        <sz val="10"/>
        <rFont val="Times New Roman"/>
        <family val="1"/>
        <charset val="204"/>
      </rPr>
      <t xml:space="preserve">    invites the ITU Radiocommunication Sector to complete in time for the 2027 world radiocommunication conference</t>
    </r>
    <r>
      <rPr>
        <sz val="10"/>
        <rFont val="Times New Roman"/>
        <family val="1"/>
        <charset val="204"/>
      </rPr>
      <t xml:space="preserve">
the development, for M-ESIMs and A-ESIMs communicating with GSO networks or non-GSO systems, regulatory provisions for their operation, taking into account the results of the studies above,
</t>
    </r>
    <r>
      <rPr>
        <i/>
        <sz val="10"/>
        <rFont val="Times New Roman"/>
        <family val="1"/>
        <charset val="204"/>
      </rPr>
      <t xml:space="preserve">    invites the 2027 world radiocommunication conference</t>
    </r>
    <r>
      <rPr>
        <sz val="10"/>
        <rFont val="Times New Roman"/>
        <family val="1"/>
        <charset val="204"/>
      </rPr>
      <t xml:space="preserve">
to consider the results of the above studies and take the necessary actions for GSO and non-GSO ESIMs, as appropriate, provided that the results of the studies referred to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are complete and agreed by the ITU R Study Groups.</t>
    </r>
  </si>
  <si>
    <r>
      <t>1.2    to consider possible revisions of sharing conditions in the frequency band 13.75-14 GHz to allow the use of uplink fixed-satellite service earth stations with smaller antenna sizes, in accordance with Resolution</t>
    </r>
    <r>
      <rPr>
        <b/>
        <sz val="10"/>
        <rFont val="Times New Roman"/>
        <family val="1"/>
        <charset val="204"/>
      </rPr>
      <t xml:space="preserve"> 129 (WRC-23)</t>
    </r>
    <r>
      <rPr>
        <sz val="10"/>
        <rFont val="Times New Roman"/>
        <family val="1"/>
        <charset val="204"/>
      </rPr>
      <t>;</t>
    </r>
  </si>
  <si>
    <r>
      <t>Resolution</t>
    </r>
    <r>
      <rPr>
        <b/>
        <sz val="10"/>
        <rFont val="Times New Roman"/>
        <family val="1"/>
        <charset val="204"/>
      </rPr>
      <t xml:space="preserve"> 129 (WRC 23)</t>
    </r>
    <r>
      <rPr>
        <sz val="10"/>
        <rFont val="Times New Roman"/>
        <family val="1"/>
        <charset val="204"/>
      </rPr>
      <t xml:space="preserve">
Studies on possible revisions of sharing conditions in the frequency band 13.75-14 GHz to allow the use of uplink fixed satellite service earth stations with smaller antenna sizes</t>
    </r>
  </si>
  <si>
    <t>WP 4A*</t>
  </si>
  <si>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on the technical and operational limitations regarding the minimum antenna size and associated power limitations of GSO and non-GSO FSS earth stations in the frequency band 13.75-14 GHz (Earth-to-space), while ensuring the protection of the services stipulated in Nos. 5.502 and 5.503;
2   studies on possible changes to Nos. 5.502 and 5.503 and possible associated regulatory measures,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the above studies, the minimum antenna size and associated power limitations of GSO and non-GSO FSS earth stations in the frequency band 13.75-14 GHz (Earth-to-space), possible changes to Nos. 5.502 and 5.503, and consequential regulatory measures.</t>
    </r>
  </si>
  <si>
    <t>*  Based on past experiences on the studies on this frequency band and the complexity of this issue, special attention should be paid to the interaction between WP 4A and WP 5B. Therefore WP 4A needs to take into account, as received, the potential update information and characteristics on the protection and operation of the radiolocation service as duly provided by WP 5B, in order to perform the relevant sharing studies. Based on progress on the studies in WP 4A, in case of necessity, joint meeting sessions of WP 4A and WP 5B should be organised to facilitate the collaboration between the WPs on the issue relative to the protection of the radiolocation service.</t>
  </si>
  <si>
    <r>
      <t xml:space="preserve">1.3    to consider studies relating to the use of the frequency band 51.4-52.4 GHz to enable use by gateway earth stations transmitting to non-geostationary-satellite orbit systems in the fixed-satellite service (Earth-to-space), in accordance with Resolution </t>
    </r>
    <r>
      <rPr>
        <b/>
        <sz val="10"/>
        <rFont val="Times New Roman"/>
        <family val="1"/>
        <charset val="204"/>
      </rPr>
      <t>130 (WRC 23</t>
    </r>
    <r>
      <rPr>
        <sz val="10"/>
        <rFont val="Times New Roman"/>
        <family val="1"/>
        <charset val="204"/>
      </rPr>
      <t>);</t>
    </r>
  </si>
  <si>
    <r>
      <t xml:space="preserve">Resolution </t>
    </r>
    <r>
      <rPr>
        <b/>
        <sz val="10"/>
        <rFont val="Times New Roman"/>
        <family val="1"/>
        <charset val="204"/>
      </rPr>
      <t>130 (WRC 23)</t>
    </r>
    <r>
      <rPr>
        <sz val="10"/>
        <rFont val="Times New Roman"/>
        <family val="1"/>
        <charset val="204"/>
      </rPr>
      <t xml:space="preserve">
Studies relating to the use of the frequency band 51.4-52.4 GHz to enable its use by gateway earth stations transmitting to non-geostationary-satellite orbit systems in the fixed-satellite service (Earth-to-space)</t>
    </r>
  </si>
  <si>
    <r>
      <t>1.4    to consider a possible new primary allocation to the fixed-satellite service (space-to-Earth) in the frequency band 17.3-17.7 GHz and a possible new primary allocation to the broadcasting-satellite service (space-to-Earth) in the frequency band 17.3-17.8 GHz in Region 3, while ensuring the protection of existing primary allocations in the same and adjacent frequency bands, and to consider equivalent power flux-density limits to be applied in Regions 1 and 3 to non-geostationary-satellite systems in the fixed-satellite service (space-to-Earth) in the frequency band 17.3 17.7 GHz, in accordance with Resolution</t>
    </r>
    <r>
      <rPr>
        <b/>
        <sz val="10"/>
        <rFont val="Times New Roman"/>
        <family val="1"/>
        <charset val="204"/>
      </rPr>
      <t xml:space="preserve"> 726 (WRC 23)</t>
    </r>
    <r>
      <rPr>
        <sz val="10"/>
        <rFont val="Times New Roman"/>
        <family val="1"/>
        <charset val="204"/>
      </rPr>
      <t>;</t>
    </r>
  </si>
  <si>
    <t>WP 3M
WP 4B
WP 5A
WP 5B
WP 5C
WP 7C</t>
  </si>
  <si>
    <t>WP 3M
WP 5A
WP 5C
WP 7C
WP 7D</t>
  </si>
  <si>
    <t>WP 3M
WP 5A
 WP 5B*
WP 5C
WP 7A
WP 7B
WP 7C</t>
  </si>
  <si>
    <t>WP 3M 
WP 5A
WP 5B
WP 5C
WP 5D
WP 7C
WP 7D</t>
  </si>
  <si>
    <r>
      <t xml:space="preserve">Resolution </t>
    </r>
    <r>
      <rPr>
        <b/>
        <sz val="10"/>
        <rFont val="Times New Roman"/>
        <family val="1"/>
        <charset val="204"/>
      </rPr>
      <t>726 (WRC 23)</t>
    </r>
    <r>
      <rPr>
        <sz val="10"/>
        <rFont val="Times New Roman"/>
        <family val="1"/>
        <charset val="204"/>
      </rPr>
      <t xml:space="preserve">
Possible new primary allocation to the fixed-satellite service (space-to-Earth) in the frequency band 17.3-17.7 GHz and possible new primary allocation to the broadcasting-satellite service (space-to-Earth) in the frequency band 17.3-17.8 GHz in Region 3, and consideration of equivalent power flux-density limits to be applied in Regions 1 and 3 to non-geostationary-satellite systems in the fixed-satellite service (space-to-Earth) in the frequency band 17.3 17.7 GHz</t>
    </r>
  </si>
  <si>
    <r>
      <t>1.5    to consider regulatory measures, and implementability thereof, to limit the unauthorized operations of non-geostationary-satellite orbit earth stations in the fixed-satellite and mobile-satellite services and associated issues related to the service area of non-geostationary-satellite orbit satellite systems in the fixed-satellite and mobile-satellite services, in accordance with Resolution</t>
    </r>
    <r>
      <rPr>
        <b/>
        <sz val="10"/>
        <rFont val="Times New Roman"/>
        <family val="1"/>
        <charset val="204"/>
      </rPr>
      <t xml:space="preserve"> 14 (WRC 23)</t>
    </r>
    <r>
      <rPr>
        <sz val="10"/>
        <rFont val="Times New Roman"/>
        <family val="1"/>
        <charset val="204"/>
      </rPr>
      <t>;</t>
    </r>
  </si>
  <si>
    <t>WP 1B 
WP 4C</t>
  </si>
  <si>
    <r>
      <t xml:space="preserve">Resolution </t>
    </r>
    <r>
      <rPr>
        <b/>
        <sz val="10"/>
        <rFont val="Times New Roman"/>
        <family val="1"/>
        <charset val="204"/>
      </rPr>
      <t>14 (WRC 23)</t>
    </r>
    <r>
      <rPr>
        <sz val="10"/>
        <rFont val="Times New Roman"/>
        <family val="1"/>
        <charset val="204"/>
      </rPr>
      <t xml:space="preserve">
Studies on development of regulatory measures, and implementability thereof, to limit the unauthorized operations of non-geostationary-satellite orbit (non-GSO) earth stations in the fixed-satellite service (FSS) and mobile-satellite service (MSS) and associated issues related to the service area of non-GSO FSS and MSS satellite systems</t>
    </r>
  </si>
  <si>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on regulatory measures to limit the unauthorized operations of non-GSO FSS and MSS earth stations in the Earth-to-space direction in order to address and cease such operations, taking into account technical and operational aspects, as appropriate;
2   studies on regulatory measures, taking into account recognizing c) with regard to non-GSO FSS and MSS satellite systems, and the implementability of such measures, without adversely affecting the provision of service in the rest of the service area of the non-GSO satellite system,
…
    </t>
    </r>
    <r>
      <rPr>
        <i/>
        <sz val="10"/>
        <rFont val="Times New Roman"/>
        <family val="1"/>
        <charset val="204"/>
      </rPr>
      <t>resolves to invite the 2027 world radiocommunication conference</t>
    </r>
    <r>
      <rPr>
        <sz val="10"/>
        <rFont val="Times New Roman"/>
        <family val="1"/>
        <charset val="204"/>
      </rPr>
      <t xml:space="preserve">
to consider the results of the studies under resolves to invite the ITU Radiocommunication Sector to complete in time for the 2027 world radiocommunication conference above and take appropriate action.</t>
    </r>
  </si>
  <si>
    <r>
      <t>1.6    to consider technical and regulatory measures for fixed-satellite service satellite networks/systems in the frequency bands 37.5-42.5 GHz (space-to-Earth), 42.5-43.5 GHz (Earth-to-space), 47.2-50.2 GHz (Earth-to-space) and 50.4-51.4 GHz (Earth-to-space) for equitable access to these frequency bands, in accordance with Resolution</t>
    </r>
    <r>
      <rPr>
        <b/>
        <sz val="10"/>
        <rFont val="Times New Roman"/>
        <family val="1"/>
        <charset val="204"/>
      </rPr>
      <t xml:space="preserve"> 131 (WRC 23)</t>
    </r>
    <r>
      <rPr>
        <sz val="10"/>
        <rFont val="Times New Roman"/>
        <family val="1"/>
        <charset val="204"/>
      </rPr>
      <t>;</t>
    </r>
  </si>
  <si>
    <r>
      <t xml:space="preserve">Resolution </t>
    </r>
    <r>
      <rPr>
        <b/>
        <sz val="10"/>
        <rFont val="Times New Roman"/>
        <family val="1"/>
        <charset val="204"/>
      </rPr>
      <t>131 (WRC 23)</t>
    </r>
    <r>
      <rPr>
        <sz val="10"/>
        <rFont val="Times New Roman"/>
        <family val="1"/>
        <charset val="204"/>
      </rPr>
      <t xml:space="preserve">
Consideration of technical and regulatory measures for fixed-satellite service satellite networks/systems in the frequency bands 37.5-42.5 GHz (space-to-Earth), 42.5-43.5 GHz (Earth-to-space), 47.2-50.2 GHz (Earth-to-space) and 50.4-51.4 GHz (Earth-to-space) for equitable access to these frequency bands</t>
    </r>
  </si>
  <si>
    <t>WP 3M 
WP 4B
WP 4C
WP 5A
WP 5B
WP 5C
WP 5D
WP 6A 
WP 7B
WP 7C
WP 7D</t>
  </si>
  <si>
    <r>
      <t xml:space="preserve">1.7    	to consider studies on sharing and compatibility and develop technical conditions for the use of International Mobile Telecommunications (IMT) in the frequency bands 4 400-4 800 MHz, 7 125-8 400 MHz (or parts thereof), and 14.8-15.35 GHz taking into account existing primary services operating in these, and adjacent, frequency bands, in accordance with Resolution </t>
    </r>
    <r>
      <rPr>
        <b/>
        <sz val="10"/>
        <rFont val="Times New Roman"/>
        <family val="1"/>
        <charset val="204"/>
      </rPr>
      <t>256 (WRC-23)</t>
    </r>
    <r>
      <rPr>
        <sz val="10"/>
        <rFont val="Times New Roman"/>
        <family val="1"/>
        <charset val="204"/>
      </rPr>
      <t>;</t>
    </r>
  </si>
  <si>
    <t>WP 3K 
WP 3M
WP 4A 
WP 4C 
WP 5A 
WP 5B
WP 5C
WP 7B
WP 7C
WP 7D</t>
  </si>
  <si>
    <r>
      <t xml:space="preserve">Resolution </t>
    </r>
    <r>
      <rPr>
        <b/>
        <sz val="10"/>
        <rFont val="Times New Roman"/>
        <family val="1"/>
        <charset val="204"/>
      </rPr>
      <t>256 (WRC 23)</t>
    </r>
    <r>
      <rPr>
        <sz val="10"/>
        <rFont val="Times New Roman"/>
        <family val="1"/>
        <charset val="204"/>
      </rPr>
      <t xml:space="preserve">
Sharing and compatibility studies and development of technical conditions for the use of International Mobile Telecommunications (IMT) in the frequency bands 4 400-4 800 MHz, 7 125-8 400 MHz (or parts thereof), and 14.8-15.35 GHz for the terrestrial component of IMT</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</si>
  <si>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the appropriate studies of technical, operational and regulatory issues pertaining to the possible use of the terrestrial component of IMT in the frequency bands listed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2, taking into account:
–  evolving needs to meet emerging demand for IMT;
–  technical and operational characteristics of terrestrial IMT systems that would operate in these specific frequency bands, including the evolution of IMT through advances in technology and spectrally efficient techniques;
–  the deployment scenarios envisaged for IMT systems and the related requirements of balanced coverage and capacity;
–  the needs of developing countries; and
–  the time-frame in which spectrum would be needed;
2    sharing and compatibility studies, with a view to ensuring the protection of services to which the frequency band is allocated on a primary basis, including protection of stations operating in international waters or airspace which cannot be registered in the MIFR, without imposing additional regulatory or technical constraints on those services, and also on services in adjacent bands, for the frequency bands:
–  4 400-4 800 MHz;
–  7 125-8 400 MHz; and
–  14.8-15.35 GHz,
…
    </t>
    </r>
    <r>
      <rPr>
        <i/>
        <sz val="10"/>
        <rFont val="Times New Roman"/>
        <family val="1"/>
        <charset val="204"/>
      </rPr>
      <t>invites the 2027 world radiocommunication conference</t>
    </r>
    <r>
      <rPr>
        <sz val="10"/>
        <rFont val="Times New Roman"/>
        <family val="1"/>
        <charset val="204"/>
      </rPr>
      <t xml:space="preserve">
to consider, based on results of studies, the identification of frequency band(s):
–  4 400-4 800 MHz, or parts thereof, in Region 1 and Region 3; 
–  7 125-8 400 MHz, or parts thereof, in Region 2 and Region 3; 
–  7 125-7 250 MHz and 7 750-8 400 MHz, or parts thereof, in Region 1;
–  14.8-15.35 GHz,
for the terrestrial component of IMT.</t>
    </r>
  </si>
  <si>
    <r>
      <t xml:space="preserve">1.8    to consider possible additional spectrum allocations to the radiolocation service on a primary basis in the frequency range 231.5-275 GHz and possible new identifications for radiolocation service applications in the frequency bands within the frequency range 275-700 GHz for millimetric and sub millimetric wave imaging systems, in accordance with Resolution </t>
    </r>
    <r>
      <rPr>
        <b/>
        <sz val="10"/>
        <rFont val="Times New Roman"/>
        <family val="1"/>
        <charset val="204"/>
      </rPr>
      <t>663 (Rev.WRC 23)</t>
    </r>
    <r>
      <rPr>
        <sz val="10"/>
        <rFont val="Times New Roman"/>
        <family val="1"/>
        <charset val="204"/>
      </rPr>
      <t>;</t>
    </r>
  </si>
  <si>
    <t>WP 3J
WP 3K
 WP 3M
WP 4A
WP 4C
WP 5A
WP 5C
WP 7C
WP 7D</t>
  </si>
  <si>
    <r>
      <t xml:space="preserve">Resolution </t>
    </r>
    <r>
      <rPr>
        <b/>
        <sz val="10"/>
        <rFont val="Times New Roman"/>
        <family val="1"/>
        <charset val="204"/>
      </rPr>
      <t>663 (Rev.WRC-23)</t>
    </r>
    <r>
      <rPr>
        <sz val="10"/>
        <rFont val="Times New Roman"/>
        <family val="1"/>
        <charset val="204"/>
      </rPr>
      <t xml:space="preserve">
Studies on possible new additional allocations to the radiolocation service on a primary basis in the frequency range 231.5-275 GHz, and possible new identifications for radiolocation service applications in frequency bands within the frequency range 275-700 GHz</t>
    </r>
  </si>
  <si>
    <r>
      <t xml:space="preserve">Resolution </t>
    </r>
    <r>
      <rPr>
        <b/>
        <sz val="10"/>
        <rFont val="Times New Roman"/>
        <family val="1"/>
        <charset val="204"/>
      </rPr>
      <t>411 (WRC 23)</t>
    </r>
    <r>
      <rPr>
        <sz val="10"/>
        <rFont val="Times New Roman"/>
        <family val="1"/>
        <charset val="204"/>
      </rPr>
      <t xml:space="preserve">
Consideration of appropriate regulatory actions to update Appendix </t>
    </r>
    <r>
      <rPr>
        <b/>
        <sz val="10"/>
        <rFont val="Times New Roman"/>
        <family val="1"/>
        <charset val="204"/>
      </rPr>
      <t>26</t>
    </r>
    <r>
      <rPr>
        <sz val="10"/>
        <rFont val="Times New Roman"/>
        <family val="1"/>
        <charset val="204"/>
      </rPr>
      <t xml:space="preserve"> in support of modernization of high-frequency spectrum use in the aeronautical mobile (OR) service</t>
    </r>
  </si>
  <si>
    <t>WP 3L
WP 5C
WP 6A
WP 7A</t>
  </si>
  <si>
    <r>
      <t xml:space="preserve">1.9    to consider appropriate regulatory actions to update Appendix </t>
    </r>
    <r>
      <rPr>
        <b/>
        <sz val="10"/>
        <rFont val="Times New Roman"/>
        <family val="1"/>
        <charset val="204"/>
      </rPr>
      <t>26</t>
    </r>
    <r>
      <rPr>
        <sz val="10"/>
        <rFont val="Times New Roman"/>
        <family val="1"/>
        <charset val="204"/>
      </rPr>
      <t xml:space="preserve"> to the Radio Regulations in support of aeronautical mobile (OR) high frequency modernization, in accordance with Resolution </t>
    </r>
    <r>
      <rPr>
        <b/>
        <sz val="10"/>
        <rFont val="Times New Roman"/>
        <family val="1"/>
        <charset val="204"/>
      </rPr>
      <t>411 (WRC 23)</t>
    </r>
    <r>
      <rPr>
        <sz val="10"/>
        <rFont val="Times New Roman"/>
        <family val="1"/>
        <charset val="204"/>
      </rPr>
      <t>;</t>
    </r>
  </si>
  <si>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sharing and compatibility studies with existing services, including in adjacent bands, including protection of the fixed and mobile services, and studies relating to the suitability of revising conditions associated with the primary allocation to the FSS in the frequency band 51.4-52.4 GHz (Earth-to-space) to enable its use by gateway earth stations of non-GSO FSS systems (Earth-to-space), and the relevant regulatory studies;
2   compatibility studies between non-GSO FSS gateway operation in the frequency band 51.4-52.4 GHz and the existing primary passive services operating in the frequency band 52.6-54.25 GHz in order to review and revise Resolution </t>
    </r>
    <r>
      <rPr>
        <b/>
        <sz val="10"/>
        <rFont val="Times New Roman"/>
        <family val="1"/>
        <charset val="204"/>
      </rPr>
      <t>750 (Rev.WRC 19)</t>
    </r>
    <r>
      <rPr>
        <sz val="10"/>
        <rFont val="Times New Roman"/>
        <family val="1"/>
        <charset val="204"/>
      </rPr>
      <t xml:space="preserve"> to protect the EESS (passive), considering the aggregated interference from GSO gateway earth stations and non-GSO FSS gateway earth stations and taking into account that the existing limits for GSO FSS networks to protect the EESS (passive) operating in the frequency band 52.6-54.25 GHz established in Resolution</t>
    </r>
    <r>
      <rPr>
        <b/>
        <sz val="10"/>
        <rFont val="Times New Roman"/>
        <family val="1"/>
        <charset val="204"/>
      </rPr>
      <t xml:space="preserve"> 750 (Rev.WRC 19)</t>
    </r>
    <r>
      <rPr>
        <sz val="10"/>
        <rFont val="Times New Roman"/>
        <family val="1"/>
        <charset val="204"/>
      </rPr>
      <t xml:space="preserve"> continue to apply for those GSO FSS networks that were notified/brought into use before a date to be defined at WRC 27;
3   studies on sharing and compatibility between non-GSO FSS gateway operation in the frequency band 51.4-52.4 GHz and the radio astronomy observations carried out in the frequency band 51.4-54.25 GHz in conformity with No. </t>
    </r>
    <r>
      <rPr>
        <b/>
        <sz val="10"/>
        <rFont val="Times New Roman"/>
        <family val="1"/>
        <charset val="204"/>
      </rPr>
      <t>5.556</t>
    </r>
    <r>
      <rPr>
        <sz val="10"/>
        <rFont val="Times New Roman"/>
        <family val="1"/>
        <charset val="204"/>
      </rPr>
      <t xml:space="preserve">, in order to determine the conditions to ensure the protection of these observations;
4   studies regarding the protection of GSO FSS space stations from the emissions of non-GSO FSS gateway earth stations, including possible associated regulatory actions and possible inclusion of the frequency band 51.4-52.4 GHz in the scope of Resolutions </t>
    </r>
    <r>
      <rPr>
        <b/>
        <sz val="10"/>
        <rFont val="Times New Roman"/>
        <family val="1"/>
        <charset val="204"/>
      </rPr>
      <t>769 (WRC 19)</t>
    </r>
    <r>
      <rPr>
        <sz val="10"/>
        <rFont val="Times New Roman"/>
        <family val="1"/>
        <charset val="204"/>
      </rPr>
      <t xml:space="preserve"> and </t>
    </r>
    <r>
      <rPr>
        <b/>
        <sz val="10"/>
        <rFont val="Times New Roman"/>
        <family val="1"/>
        <charset val="204"/>
      </rPr>
      <t>770 (Rev.WRC 23)</t>
    </r>
    <r>
      <rPr>
        <sz val="10"/>
        <rFont val="Times New Roman"/>
        <family val="1"/>
        <charset val="204"/>
      </rPr>
      <t xml:space="preserve">,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the ITU R studies, the possible revision of the conditions related to allocations to the FSS in the frequency band 51.4-52.4 GHz to enable its use by non-GSO FSS gateway earth stations on a primary basis and any other related regulatory provisions.</t>
    </r>
  </si>
  <si>
    <r>
      <rPr>
        <i/>
        <sz val="10"/>
        <rFont val="Times New Roman"/>
        <family val="1"/>
        <charset val="204"/>
      </rPr>
      <t xml:space="preserve">    resolves</t>
    </r>
    <r>
      <rPr>
        <sz val="10"/>
        <rFont val="Times New Roman"/>
        <family val="1"/>
        <charset val="204"/>
      </rPr>
      <t xml:space="preserve">
that the studies referred to in </t>
    </r>
    <r>
      <rPr>
        <i/>
        <sz val="10"/>
        <rFont val="Times New Roman"/>
        <family val="1"/>
        <charset val="204"/>
      </rPr>
      <t>invites the ITU Radiocommunication Sector to conduct and complete in time for the 2027 world radiocommunication conference</t>
    </r>
    <r>
      <rPr>
        <sz val="10"/>
        <rFont val="Times New Roman"/>
        <family val="1"/>
        <charset val="204"/>
      </rPr>
      <t xml:space="preserve"> below shall protect radiocommunication services to which the frequency band is allocated on a primary basis, including the fixed and mobile services, in particular assignments to the BSS feeder links contained in Appendix</t>
    </r>
    <r>
      <rPr>
        <b/>
        <sz val="10"/>
        <rFont val="Times New Roman"/>
        <family val="1"/>
        <charset val="204"/>
      </rPr>
      <t xml:space="preserve"> 30A</t>
    </r>
    <r>
      <rPr>
        <sz val="10"/>
        <rFont val="Times New Roman"/>
        <family val="1"/>
        <charset val="204"/>
      </rPr>
      <t xml:space="preserve">,
</t>
    </r>
    <r>
      <rPr>
        <i/>
        <sz val="10"/>
        <rFont val="Times New Roman"/>
        <family val="1"/>
        <charset val="204"/>
      </rPr>
      <t xml:space="preserve">    invites the ITU Radiocommunication Sector to conduct and complete in time for the 2027 world radiocommunication conference</t>
    </r>
    <r>
      <rPr>
        <sz val="10"/>
        <rFont val="Times New Roman"/>
        <family val="1"/>
        <charset val="204"/>
      </rPr>
      <t xml:space="preserve">
1   studies on sharing and compatibility between the FSS (space-to-Earth), the BSS (space-to-Earth) and the FSS (Earth-to-space) designated by No. </t>
    </r>
    <r>
      <rPr>
        <b/>
        <sz val="10"/>
        <rFont val="Times New Roman"/>
        <family val="1"/>
        <charset val="204"/>
      </rPr>
      <t>5.516</t>
    </r>
    <r>
      <rPr>
        <sz val="10"/>
        <rFont val="Times New Roman"/>
        <family val="1"/>
        <charset val="204"/>
      </rPr>
      <t xml:space="preserve"> in order to consider a possible new primary allocation to the FSS (space-to-Earth) in the frequency band 17.3-17.7 GHz for Region 3 and to the BSS (space-to-Earth) in the frequency band 17.3-17.8 GHz for Region 3, while ensuring the protection of existing primary allocations in the same and adjacent frequency bands, and without adversely affecting the existing allocations to the FSS (Earth-to-space) designated by No. </t>
    </r>
    <r>
      <rPr>
        <b/>
        <sz val="10"/>
        <rFont val="Times New Roman"/>
        <family val="1"/>
        <charset val="204"/>
      </rPr>
      <t>5.516</t>
    </r>
    <r>
      <rPr>
        <sz val="10"/>
        <rFont val="Times New Roman"/>
        <family val="1"/>
        <charset val="204"/>
      </rPr>
      <t xml:space="preserve">, including assignments to the BSS feeder links contained in Appendix </t>
    </r>
    <r>
      <rPr>
        <b/>
        <sz val="10"/>
        <rFont val="Times New Roman"/>
        <family val="1"/>
        <charset val="204"/>
      </rPr>
      <t>30A</t>
    </r>
    <r>
      <rPr>
        <sz val="10"/>
        <rFont val="Times New Roman"/>
        <family val="1"/>
        <charset val="204"/>
      </rPr>
      <t xml:space="preserve">;
2   consideration of the applicability of Region 2 non-GSO FSS epfd limits (see noting e)) pertaining to the frequency band 17.3-17.7 GHz to Regions 1 and 3, so as to ensure the protection of GSO networks,
</t>
    </r>
    <r>
      <rPr>
        <i/>
        <sz val="10"/>
        <rFont val="Times New Roman"/>
        <family val="1"/>
        <charset val="204"/>
      </rPr>
      <t xml:space="preserve">   invites the 2027 world radiocommunication conference</t>
    </r>
    <r>
      <rPr>
        <sz val="10"/>
        <rFont val="Times New Roman"/>
        <family val="1"/>
        <charset val="204"/>
      </rPr>
      <t xml:space="preserve">
to consider the results of the above ITU Radiocommunication Sector (ITU R) studies and take necessary actions, as appropriate, with respect to the following issues:
1)  a possible new primary allocation to the FSS (space-to-Earth) in the frequency band 17.3-17.7 GHz for Region 3;
2)  a possible new primary allocation to the BSS (space-to-Earth) in the frequency band 17.3-17.8 GHz for Region 3;
3)  ensuring the protection of existing primary allocations in the same and adjacent frequency bands, without adversely affecting the existing allocations to the fixed and mobile services in the frequency band 17.7-17.8 GHz and to the FSS (Earth-to-space) as designated by No. 5.516, including assignments to the BSS feeder links contained in Appendix </t>
    </r>
    <r>
      <rPr>
        <b/>
        <sz val="10"/>
        <rFont val="Times New Roman"/>
        <family val="1"/>
        <charset val="204"/>
      </rPr>
      <t>30A</t>
    </r>
    <r>
      <rPr>
        <sz val="10"/>
        <rFont val="Times New Roman"/>
        <family val="1"/>
        <charset val="204"/>
      </rPr>
      <t xml:space="preserve">;
4)  the application of Region 2 epfd limits to non-GSO FSS systems (as given in </t>
    </r>
    <r>
      <rPr>
        <i/>
        <sz val="10"/>
        <rFont val="Times New Roman"/>
        <family val="1"/>
        <charset val="204"/>
      </rPr>
      <t>noting e)</t>
    </r>
    <r>
      <rPr>
        <sz val="10"/>
        <rFont val="Times New Roman"/>
        <family val="1"/>
        <charset val="204"/>
      </rPr>
      <t>) operating in the frequency band 17.3 17.7 GHz in Regions 1 and 3,
…</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</si>
  <si>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to study the technical and regulatory measures for FSS satellite networks/systems in the frequency bands 37.5-42.5 GHz (space-to-Earth), 42.5-43.5 GHz (Earth-to-space), 47.2-50.2 GHz (Earth-to-space) and 50.4-51.4 GHz (Earth-to-space), or portions thereof, for equitable access, while ensuring the protection of existing primary services to which the band is allocated in the same and adjacent bands, taking into account the specific needs of developing countries:
–	without adversely affecting those services, specifically the operation of the satellite networks and systems in the bands;
–	without changing measures to protect terrestrial services from unacceptable interference,
</t>
    </r>
    <r>
      <rPr>
        <i/>
        <sz val="10"/>
        <rFont val="Times New Roman"/>
        <family val="1"/>
        <charset val="204"/>
      </rPr>
      <t xml:space="preserve">    invites the 2027 world radiocommunication conference</t>
    </r>
    <r>
      <rPr>
        <sz val="10"/>
        <rFont val="Times New Roman"/>
        <family val="1"/>
        <charset val="204"/>
      </rPr>
      <t xml:space="preserve">
to review the results of the studies in accordance with resolves to </t>
    </r>
    <r>
      <rPr>
        <i/>
        <sz val="10"/>
        <rFont val="Times New Roman"/>
        <family val="1"/>
        <charset val="204"/>
      </rPr>
      <t>invite the ITU Radiocommunication Sector to complete in time for the 2027 world radiocommunication conference</t>
    </r>
    <r>
      <rPr>
        <sz val="10"/>
        <rFont val="Times New Roman"/>
        <family val="1"/>
        <charset val="204"/>
      </rPr>
      <t xml:space="preserve"> above and take appropriate action on the usage of the frequency bands 37.5-42.5 GHz (space-to-Earth), 42.5-43.5 GHz (Earth-to-space), 47.2-50.2 GHz (Earth-to-space) and 50.4-51.4 GHz (Earth-to-space) for equitable access to these frequency bands by FSS satellite networks/systems,
…</t>
    </r>
  </si>
  <si>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the description of the technical and operational characteristics, including required protection criteria, for those receive-only and active millimetric and sub-millimetric wave RLS systems and applications in the categories listed in </t>
    </r>
    <r>
      <rPr>
        <i/>
        <sz val="10"/>
        <rFont val="Times New Roman"/>
        <family val="1"/>
        <charset val="204"/>
      </rPr>
      <t>recognizing a)</t>
    </r>
    <r>
      <rPr>
        <sz val="10"/>
        <rFont val="Times New Roman"/>
        <family val="1"/>
        <charset val="204"/>
      </rPr>
      <t xml:space="preserve">;
2   studies on globally harmonized spectrum for the RLS, in particular for those millimetric and sub-millimetric wave RLS systems and applications above 231.5 GHz;
3   sharing and compatibility studies (in-band and adjacent bands) for active millimetric and sub-millimetric wave RLS systems and applications with other services in the frequency range 231.5-275 GHz, while ensuring protection for the current use and further development of the incumbent services allocated to this frequency range;
4   sharing and compatibility studies (in-band and adjacent bands) for RLS applications with EESS (passive), space research service (passive) and RAS applications in the frequency range 275-700 GHz, while maintaining protection for the passive service applications identified in No. </t>
    </r>
    <r>
      <rPr>
        <b/>
        <sz val="10"/>
        <rFont val="Times New Roman"/>
        <family val="1"/>
        <charset val="204"/>
      </rPr>
      <t>5.565</t>
    </r>
    <r>
      <rPr>
        <sz val="10"/>
        <rFont val="Times New Roman"/>
        <family val="1"/>
        <charset val="204"/>
      </rPr>
      <t xml:space="preserve">;
5   sharing and compatibility studies (in-band and adjacent bands) for RLS applications with fixed service and land mobile service applications in the frequency range 275-450 GHz, as identified in No. </t>
    </r>
    <r>
      <rPr>
        <b/>
        <sz val="10"/>
        <rFont val="Times New Roman"/>
        <family val="1"/>
        <charset val="204"/>
      </rPr>
      <t>5.564A</t>
    </r>
    <r>
      <rPr>
        <sz val="10"/>
        <rFont val="Times New Roman"/>
        <family val="1"/>
        <charset val="204"/>
      </rPr>
      <t xml:space="preserve">,
</t>
    </r>
    <r>
      <rPr>
        <i/>
        <sz val="10"/>
        <rFont val="Times New Roman"/>
        <family val="1"/>
        <charset val="204"/>
      </rPr>
      <t xml:space="preserve">    invites the 2027 world radiocommunication conference
</t>
    </r>
    <r>
      <rPr>
        <sz val="10"/>
        <rFont val="Times New Roman"/>
        <family val="1"/>
        <charset val="204"/>
      </rPr>
      <t>1   to determine, based on the results of the ITU R studies described in r</t>
    </r>
    <r>
      <rPr>
        <i/>
        <sz val="10"/>
        <rFont val="Times New Roman"/>
        <family val="1"/>
        <charset val="204"/>
      </rPr>
      <t>esolves to invite the ITU Radiocommunication Sector to complete in time for the 2027 world radiocommunication conference</t>
    </r>
    <r>
      <rPr>
        <sz val="10"/>
        <rFont val="Times New Roman"/>
        <family val="1"/>
        <charset val="204"/>
      </rPr>
      <t xml:space="preserve">, possible new allocations to the RLS in the frequency range 231.5-275 GHz on a primary basis, considering required regulatory measures, while taking into account and ensuring the protection of the current use and further development of existing services in the frequency bands considered and in adjacent frequency bands;
2   to determine, based on the results of the ITU R studies described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possible identifications of frequency bands in the frequency range 275-700 GHz for use by RLS applications, considering required regulatory measures, while ensuring the protection of the applications identified in Nos. </t>
    </r>
    <r>
      <rPr>
        <b/>
        <sz val="10"/>
        <rFont val="Times New Roman"/>
        <family val="1"/>
        <charset val="204"/>
      </rPr>
      <t>5.564A</t>
    </r>
    <r>
      <rPr>
        <sz val="10"/>
        <rFont val="Times New Roman"/>
        <family val="1"/>
        <charset val="204"/>
      </rPr>
      <t xml:space="preserve"> and</t>
    </r>
    <r>
      <rPr>
        <b/>
        <sz val="10"/>
        <rFont val="Times New Roman"/>
        <family val="1"/>
        <charset val="204"/>
      </rPr>
      <t xml:space="preserve"> 5.565</t>
    </r>
    <r>
      <rPr>
        <sz val="10"/>
        <rFont val="Times New Roman"/>
        <family val="1"/>
        <charset val="204"/>
      </rPr>
      <t xml:space="preserve"> in the frequency bands considered and, as appropriate, in adjacent frequency bands.</t>
    </r>
  </si>
  <si>
    <r>
      <t xml:space="preserve">   </t>
    </r>
    <r>
      <rPr>
        <i/>
        <sz val="10"/>
        <rFont val="Times New Roman"/>
        <family val="1"/>
        <charset val="204"/>
      </rPr>
      <t xml:space="preserve"> recognizing</t>
    </r>
    <r>
      <rPr>
        <sz val="10"/>
        <rFont val="Times New Roman"/>
        <family val="1"/>
        <charset val="204"/>
      </rPr>
      <t xml:space="preserve">
...
c)   that for the purpose of this Resolution, the term “wideband” in HF communications may refer to a combination of emissions wider than 3 kHz channels; 
d)   that wideband operation can be achieved by single- or multi-carrier emissions;
e)   that wideband operation may be achieved by contiguous or non-contiguous channel aggregation for multi-carrier emissions;
f)   that the use of existing frequency and area allotments in the frequency bands allocated to the aeronautical mobile (OR) service between 3 025 kHz and 18 030 kHz is governed by the provisions of Appendix </t>
    </r>
    <r>
      <rPr>
        <b/>
        <sz val="10"/>
        <rFont val="Times New Roman"/>
        <family val="1"/>
        <charset val="204"/>
      </rPr>
      <t>26</t>
    </r>
    <r>
      <rPr>
        <sz val="10"/>
        <rFont val="Times New Roman"/>
        <family val="1"/>
        <charset val="204"/>
      </rPr>
      <t xml:space="preserve">,
</t>
    </r>
    <r>
      <rPr>
        <i/>
        <sz val="10"/>
        <rFont val="Times New Roman"/>
        <family val="1"/>
        <charset val="204"/>
      </rPr>
      <t xml:space="preserve">    resolves to invite the ITU Radiocommunication Sector to complete in time for the 2027 world radiocommunication conference </t>
    </r>
    <r>
      <rPr>
        <sz val="10"/>
        <rFont val="Times New Roman"/>
        <family val="1"/>
        <charset val="204"/>
      </rPr>
      <t xml:space="preserve">
1    studies on the introduction of new technologies that enhance performance, including, but not limited to, new classes of emission, wideband systems (see </t>
    </r>
    <r>
      <rPr>
        <i/>
        <sz val="10"/>
        <rFont val="Times New Roman"/>
        <family val="1"/>
        <charset val="204"/>
      </rPr>
      <t>recognizing c), d) and e)</t>
    </r>
    <r>
      <rPr>
        <sz val="10"/>
        <rFont val="Times New Roman"/>
        <family val="1"/>
        <charset val="204"/>
      </rPr>
      <t xml:space="preserve">), etc., to the aeronautical mobile (OR) service systems in the frequency ranges considered in Appendix </t>
    </r>
    <r>
      <rPr>
        <b/>
        <sz val="10"/>
        <rFont val="Times New Roman"/>
        <family val="1"/>
        <charset val="204"/>
      </rPr>
      <t>26</t>
    </r>
    <r>
      <rPr>
        <sz val="10"/>
        <rFont val="Times New Roman"/>
        <family val="1"/>
        <charset val="204"/>
      </rPr>
      <t xml:space="preserve">;
2    in order to undertake resolves to </t>
    </r>
    <r>
      <rPr>
        <i/>
        <sz val="10"/>
        <rFont val="Times New Roman"/>
        <family val="1"/>
        <charset val="204"/>
      </rPr>
      <t>invite ITU Radiocommunication Sector to complete in time for the 2027 world radiocommunication conference</t>
    </r>
    <r>
      <rPr>
        <sz val="10"/>
        <rFont val="Times New Roman"/>
        <family val="1"/>
        <charset val="204"/>
      </rPr>
      <t xml:space="preserve"> 1, the definition of the relevant technical and operational characteristics and conduct sharing and compatibility studies with existing aeronautical mobile (OR) service systems and with other incumbent services that are allocated on a primary basis in the same or adjacent frequency bands;
3    based on ITU Radiocommunication Sector (ITU R) studies, the identification of any potential modifications to Appendix </t>
    </r>
    <r>
      <rPr>
        <b/>
        <sz val="10"/>
        <rFont val="Times New Roman"/>
        <family val="1"/>
        <charset val="204"/>
      </rPr>
      <t>26</t>
    </r>
    <r>
      <rPr>
        <sz val="10"/>
        <rFont val="Times New Roman"/>
        <family val="1"/>
        <charset val="204"/>
      </rPr>
      <t xml:space="preserve">, without modifying the existing area allotments in </t>
    </r>
    <r>
      <rPr>
        <i/>
        <sz val="10"/>
        <rFont val="Times New Roman"/>
        <family val="1"/>
        <charset val="204"/>
      </rPr>
      <t>recognizing f)</t>
    </r>
    <r>
      <rPr>
        <sz val="10"/>
        <rFont val="Times New Roman"/>
        <family val="1"/>
        <charset val="204"/>
      </rPr>
      <t xml:space="preserve">, and while taking into account that the current use of the narrowband systems shall remain unchanged and shall not be impacted nor precluded by the revision of Appendix </t>
    </r>
    <r>
      <rPr>
        <b/>
        <sz val="10"/>
        <rFont val="Times New Roman"/>
        <family val="1"/>
        <charset val="204"/>
      </rPr>
      <t>26</t>
    </r>
    <r>
      <rPr>
        <sz val="10"/>
        <rFont val="Times New Roman"/>
        <family val="1"/>
        <charset val="204"/>
      </rPr>
      <t xml:space="preserve">,
…
</t>
    </r>
    <r>
      <rPr>
        <i/>
        <sz val="10"/>
        <rFont val="Times New Roman"/>
        <family val="1"/>
        <charset val="204"/>
      </rPr>
      <t xml:space="preserve">    invites the 2027 world radiocommunication conference</t>
    </r>
    <r>
      <rPr>
        <sz val="10"/>
        <rFont val="Times New Roman"/>
        <family val="1"/>
        <charset val="204"/>
      </rPr>
      <t xml:space="preserve">
to consider necessary changes, as appropriate, to Appendix </t>
    </r>
    <r>
      <rPr>
        <b/>
        <sz val="10"/>
        <rFont val="Times New Roman"/>
        <family val="1"/>
        <charset val="204"/>
      </rPr>
      <t>26</t>
    </r>
    <r>
      <rPr>
        <sz val="10"/>
        <rFont val="Times New Roman"/>
        <family val="1"/>
        <charset val="204"/>
      </rPr>
      <t>, on the basis of the studies conducted under</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above.</t>
    </r>
  </si>
  <si>
    <r>
      <t xml:space="preserve">1.19    to consider possible primary allocations in all Regions to the Earth exploration-satellite service (passive) in the frequency bands 4 200-4 400 MHz and 8 400-8 500 MHz, in accordance with Resolution </t>
    </r>
    <r>
      <rPr>
        <b/>
        <sz val="10"/>
        <rFont val="Times New Roman"/>
        <family val="1"/>
        <charset val="204"/>
      </rPr>
      <t>674 (WRC-23)</t>
    </r>
    <r>
      <rPr>
        <sz val="10"/>
        <rFont val="Times New Roman"/>
        <family val="1"/>
        <charset val="204"/>
      </rPr>
      <t>;</t>
    </r>
  </si>
  <si>
    <r>
      <t xml:space="preserve">Resolution </t>
    </r>
    <r>
      <rPr>
        <b/>
        <sz val="10"/>
        <rFont val="Times New Roman"/>
        <family val="1"/>
        <charset val="204"/>
      </rPr>
      <t>674 (WRC 23)</t>
    </r>
    <r>
      <rPr>
        <sz val="10"/>
        <rFont val="Times New Roman"/>
        <family val="1"/>
        <charset val="204"/>
      </rPr>
      <t xml:space="preserve">
Studies on possible allocations to Earth exploration-satellite service (passive) in the bands 4 200-4 400 MHz and 8 400-8 500 MHz</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</si>
  <si>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sharing and compatibility studies to determine the possibility of a future allocation to the EESS (passive) in the frequency bands 4 200-4 400 MHz and 8 400-8 500 MHz,
…
    </t>
    </r>
    <r>
      <rPr>
        <i/>
        <sz val="10"/>
        <rFont val="Times New Roman"/>
        <family val="1"/>
        <charset val="204"/>
      </rPr>
      <t>invites the 2027 world radiocommunication conference</t>
    </r>
    <r>
      <rPr>
        <sz val="10"/>
        <rFont val="Times New Roman"/>
        <family val="1"/>
        <charset val="204"/>
      </rPr>
      <t xml:space="preserve">
to examine the results of these studies with a view to considering a new primary allocation in all Regions to the EESS (passive) in the frequency bands 4 200-4 400 MHz and 8 400-8 500 MHz, without protection from existing services in these frequency bands and in adjacent bands.</t>
    </r>
  </si>
  <si>
    <t>WP 3J
WP 3M
WP 4A
WP 5A
WP 5B
WP 5C
WP 5D
WP 7B</t>
  </si>
  <si>
    <r>
      <t xml:space="preserve">1.18    to consider, based on the results of ITU Radiocommunication Sector studies, possible regulatory measures regarding the protection of the Earth exploration-satellite service (passive) and the radio astronomy service in certain frequency bands above 76 GHz from unwanted emissions of active services, in accordance with Resolution </t>
    </r>
    <r>
      <rPr>
        <b/>
        <sz val="10"/>
        <rFont val="Times New Roman"/>
        <family val="1"/>
        <charset val="204"/>
      </rPr>
      <t>712 (WRC-23)</t>
    </r>
    <r>
      <rPr>
        <sz val="10"/>
        <rFont val="Times New Roman"/>
        <family val="1"/>
        <charset val="204"/>
      </rPr>
      <t>;</t>
    </r>
  </si>
  <si>
    <r>
      <t>Resolution</t>
    </r>
    <r>
      <rPr>
        <b/>
        <sz val="10"/>
        <rFont val="Times New Roman"/>
        <family val="1"/>
        <charset val="204"/>
      </rPr>
      <t xml:space="preserve"> 712 (WRC 23)</t>
    </r>
    <r>
      <rPr>
        <sz val="10"/>
        <rFont val="Times New Roman"/>
        <family val="1"/>
        <charset val="204"/>
      </rPr>
      <t xml:space="preserve">
Studies on compatibility between the Earth exploration-satellite service (passive), the radio astronomy service in certain bands above 76 GHz, and active services in adjacent and nearby frequency bands</t>
    </r>
  </si>
  <si>
    <t>WP 3J
WP 3M*
WP 4A
WP 4C
WP 5A
WP 5B
WP 5C</t>
  </si>
  <si>
    <t>*  Preparatory work in support of this agenda item will require efforts to extend the applicability of current radiowave propagation prediction methods for sharing and compatibility studies in frequency bands up to 235 GHz. Membership is encouraged to support these critical activities for completion by 2025 in Working Parties 3J and 3M.</t>
  </si>
  <si>
    <r>
      <rPr>
        <i/>
        <sz val="10"/>
        <rFont val="Times New Roman"/>
        <family val="1"/>
        <charset val="204"/>
      </rPr>
      <t xml:space="preserve">    resolves to invite the ITU Radiocommunication Sector to complete in time for the 2027 world radiocommunication conference </t>
    </r>
    <r>
      <rPr>
        <sz val="10"/>
        <rFont val="Times New Roman"/>
        <family val="1"/>
        <charset val="204"/>
      </rPr>
      <t xml:space="preserve">
1    compatibility studies between the EESS (passive) and the corresponding active services in adjacent frequency bands as listed in Table 1 below:
2    compatibility studies between the RAS and the active satellite services in certain adjacent and nearby frequency bands listed in Table 2 below with a view to setting the relevant threshold levels for unwanted emissions from any GSO and non-GSO space stations and revising and updating Resolution 739 (Rev.WRC 19) accordingly: 
…
</t>
    </r>
    <r>
      <rPr>
        <i/>
        <sz val="10"/>
        <rFont val="Times New Roman"/>
        <family val="1"/>
        <charset val="204"/>
      </rPr>
      <t xml:space="preserve">    invites the 2027 world radiocommunication conference </t>
    </r>
    <r>
      <rPr>
        <sz val="10"/>
        <rFont val="Times New Roman"/>
        <family val="1"/>
        <charset val="204"/>
      </rPr>
      <t xml:space="preserve">
1	to determine, based on the results of studies, any required regulatory measures regarding the protection of the EESS (passive) in the frequency bands listed in Table 1 above from unwanted emissions of active services and update Resolution </t>
    </r>
    <r>
      <rPr>
        <b/>
        <sz val="10"/>
        <rFont val="Times New Roman"/>
        <family val="1"/>
        <charset val="204"/>
      </rPr>
      <t>750 (Rev.WRC 19)</t>
    </r>
    <r>
      <rPr>
        <sz val="10"/>
        <rFont val="Times New Roman"/>
        <family val="1"/>
        <charset val="204"/>
      </rPr>
      <t xml:space="preserve"> accordingly;
2	to determine, based on the results of studies, any required regulatory measures regarding the protection of the RAS in the frequency bands listed in Table 2 above and update Resolution </t>
    </r>
    <r>
      <rPr>
        <b/>
        <sz val="10"/>
        <rFont val="Times New Roman"/>
        <family val="1"/>
        <charset val="204"/>
      </rPr>
      <t>739 (Rev.WRC 19)</t>
    </r>
    <r>
      <rPr>
        <sz val="10"/>
        <rFont val="Times New Roman"/>
        <family val="1"/>
        <charset val="204"/>
      </rPr>
      <t xml:space="preserve"> accordingly,
</t>
    </r>
    <r>
      <rPr>
        <i/>
        <sz val="10"/>
        <rFont val="Times New Roman"/>
        <family val="1"/>
        <charset val="204"/>
      </rPr>
      <t xml:space="preserve">    instructs the Secretary-General</t>
    </r>
    <r>
      <rPr>
        <sz val="10"/>
        <rFont val="Times New Roman"/>
        <family val="1"/>
        <charset val="204"/>
      </rPr>
      <t xml:space="preserve">
to bring this Resolution to the attention of the international and regional organizations concerned.</t>
    </r>
  </si>
  <si>
    <r>
      <rPr>
        <b/>
        <sz val="10"/>
        <rFont val="Times New Roman"/>
        <family val="1"/>
        <charset val="204"/>
      </rPr>
      <t>WP 7C</t>
    </r>
    <r>
      <rPr>
        <sz val="10"/>
        <rFont val="Times New Roman"/>
        <family val="1"/>
        <charset val="204"/>
      </rPr>
      <t xml:space="preserve"> (</t>
    </r>
    <r>
      <rPr>
        <i/>
        <sz val="10"/>
        <rFont val="Times New Roman"/>
        <family val="1"/>
        <charset val="204"/>
      </rPr>
      <t>resolves 1</t>
    </r>
    <r>
      <rPr>
        <sz val="10"/>
        <rFont val="Times New Roman"/>
        <family val="1"/>
        <charset val="204"/>
      </rPr>
      <t xml:space="preserve">) </t>
    </r>
    <r>
      <rPr>
        <b/>
        <sz val="10"/>
        <rFont val="Times New Roman"/>
        <family val="1"/>
        <charset val="204"/>
      </rPr>
      <t>WP 7D</t>
    </r>
    <r>
      <rPr>
        <sz val="10"/>
        <rFont val="Times New Roman"/>
        <family val="1"/>
        <charset val="204"/>
      </rPr>
      <t xml:space="preserve"> (</t>
    </r>
    <r>
      <rPr>
        <i/>
        <sz val="10"/>
        <rFont val="Times New Roman"/>
        <family val="1"/>
        <charset val="204"/>
      </rPr>
      <t>resolves 2</t>
    </r>
    <r>
      <rPr>
        <sz val="10"/>
        <rFont val="Times New Roman"/>
        <family val="1"/>
        <charset val="204"/>
      </rPr>
      <t>)  
(</t>
    </r>
    <r>
      <rPr>
        <u/>
        <sz val="10"/>
        <rFont val="Times New Roman"/>
        <family val="1"/>
        <charset val="204"/>
      </rPr>
      <t>Note</t>
    </r>
    <r>
      <rPr>
        <sz val="10"/>
        <rFont val="Times New Roman"/>
        <family val="1"/>
        <charset val="204"/>
      </rPr>
      <t>: the draft CPM text prepared by WP 7C and WP 7D will be provided by WP 7C)</t>
    </r>
  </si>
  <si>
    <r>
      <t xml:space="preserve">1.17    to consider regulatory provisions for receive-only space weather sensors and their protection in the Radio Regulations, taking into account the results of ITU Radiocommunication Sector studies, in accordance with Resolution </t>
    </r>
    <r>
      <rPr>
        <b/>
        <sz val="10"/>
        <rFont val="Times New Roman"/>
        <family val="1"/>
        <charset val="204"/>
      </rPr>
      <t>682 (WRC 23)</t>
    </r>
    <r>
      <rPr>
        <sz val="10"/>
        <rFont val="Times New Roman"/>
        <family val="1"/>
        <charset val="204"/>
      </rPr>
      <t>;</t>
    </r>
  </si>
  <si>
    <r>
      <t xml:space="preserve">1.16    to consider studies on the technical and regulatory provisions necessary to protect radio astronomy operating in specific Radio Quiet Zones and, in frequency bands allocated to the radio astronomy service on a primary basis globally, from aggregate radio-frequency interference caused by non-geostationary-satellite orbit systems, in accordance with Resolution </t>
    </r>
    <r>
      <rPr>
        <b/>
        <sz val="10"/>
        <rFont val="Times New Roman"/>
        <family val="1"/>
        <charset val="204"/>
      </rPr>
      <t>681 (WRC 23)</t>
    </r>
    <r>
      <rPr>
        <sz val="10"/>
        <rFont val="Times New Roman"/>
        <family val="1"/>
        <charset val="204"/>
      </rPr>
      <t>;</t>
    </r>
  </si>
  <si>
    <r>
      <t>1.15   to consider studies on frequency-related matters, including possible new or modified space research service (space-to-space) allocations, for future development of communications on the lunar surface and between lunar orbit and the lunar surface, in accordance with Resolution</t>
    </r>
    <r>
      <rPr>
        <b/>
        <sz val="10"/>
        <rFont val="Times New Roman"/>
        <family val="1"/>
        <charset val="204"/>
      </rPr>
      <t xml:space="preserve"> 680 (WRC 23)</t>
    </r>
    <r>
      <rPr>
        <sz val="10"/>
        <rFont val="Times New Roman"/>
        <family val="1"/>
        <charset val="204"/>
      </rPr>
      <t>;</t>
    </r>
  </si>
  <si>
    <r>
      <t xml:space="preserve">1.14    to consider possible additional allocations to the mobile-satellite service, in accordance with Resolution </t>
    </r>
    <r>
      <rPr>
        <b/>
        <sz val="10"/>
        <rFont val="Times New Roman"/>
        <family val="1"/>
        <charset val="204"/>
      </rPr>
      <t>254 (WRC 23)</t>
    </r>
    <r>
      <rPr>
        <sz val="10"/>
        <rFont val="Times New Roman"/>
        <family val="1"/>
        <charset val="204"/>
      </rPr>
      <t>;</t>
    </r>
  </si>
  <si>
    <r>
      <t xml:space="preserve">1.13    to consider studies on possible new allocations to the mobile-satellite service for direct connectivity between space stations and International Mobile Telecommunications (IMT) user equipment to complement terrestrial IMT network coverage, in accordance with Resolution </t>
    </r>
    <r>
      <rPr>
        <b/>
        <sz val="10"/>
        <rFont val="Times New Roman"/>
        <family val="1"/>
        <charset val="204"/>
      </rPr>
      <t>253 (WRC-23)</t>
    </r>
    <r>
      <rPr>
        <sz val="10"/>
        <rFont val="Times New Roman"/>
        <family val="1"/>
        <charset val="204"/>
      </rPr>
      <t>;</t>
    </r>
  </si>
  <si>
    <r>
      <t xml:space="preserve">1.12    to consider, based on the results of studies, possible allocations to the mobile satellite service and possible regulatory actions in the frequency bands 1 427-1 432 MHz (space-to-Earth), 1 645.5-1 646.5 MHz (space-to-Earth) (Earth-to-space), 1 880-1 920 MHz (space-to-Earth) (Earth-to-space) and 2 010-2 025 MHz (space-to-Earth) (Earth-to-space) required for the future development of low-data-rate non-geostationary mobile satellite systems, in accordance with Resolution </t>
    </r>
    <r>
      <rPr>
        <b/>
        <sz val="10"/>
        <rFont val="Times New Roman"/>
        <family val="1"/>
        <charset val="204"/>
      </rPr>
      <t>252 (WRC 23)</t>
    </r>
    <r>
      <rPr>
        <sz val="10"/>
        <rFont val="Times New Roman"/>
        <family val="1"/>
        <charset val="204"/>
      </rPr>
      <t>;</t>
    </r>
  </si>
  <si>
    <r>
      <t xml:space="preserve">1.11    to consider the technical and operational issues, and regulatory provisions, for space-to-space links among non-geostationary and geostationary satellites in the frequency bands 1 518-1 544 MHz, 1 545-1 559 MHz, 1 610-1 645.5 MHz, 1 646.5-1 660 MHz, 1 670-1 675 MHz and 2 483.5-2 500 MHz allocated to the mobile-satellite service, in accordance with Resolution </t>
    </r>
    <r>
      <rPr>
        <b/>
        <sz val="10"/>
        <rFont val="Times New Roman"/>
        <family val="1"/>
        <charset val="204"/>
      </rPr>
      <t>249 (Rev.WRC 23)</t>
    </r>
    <r>
      <rPr>
        <sz val="10"/>
        <rFont val="Times New Roman"/>
        <family val="1"/>
        <charset val="204"/>
      </rPr>
      <t>;</t>
    </r>
  </si>
  <si>
    <r>
      <t xml:space="preserve">1.10    to consider developing power flux density and equivalent isotropically radiated power limits for inclusion in Article 21 of the Radio Regulations for the fixed-satellite, mobile-satellite and broadcasting-satellite services to protect the fixed and mobile services in the frequency bands 71-76 GHz and 81-86 GHz, in accordance with Resolution </t>
    </r>
    <r>
      <rPr>
        <b/>
        <sz val="10"/>
        <rFont val="Times New Roman"/>
        <family val="1"/>
        <charset val="204"/>
      </rPr>
      <t>775 (Rev.WRC 23)</t>
    </r>
    <r>
      <rPr>
        <sz val="10"/>
        <rFont val="Times New Roman"/>
        <family val="1"/>
        <charset val="204"/>
      </rPr>
      <t>;</t>
    </r>
  </si>
  <si>
    <r>
      <t xml:space="preserve">Resolution </t>
    </r>
    <r>
      <rPr>
        <b/>
        <sz val="10"/>
        <rFont val="Times New Roman"/>
        <family val="1"/>
        <charset val="204"/>
      </rPr>
      <t>775 (Rev.WRC-23)</t>
    </r>
    <r>
      <rPr>
        <sz val="10"/>
        <rFont val="Times New Roman"/>
        <family val="1"/>
        <charset val="204"/>
      </rPr>
      <t xml:space="preserve">
Power flux-density and equivalent isotropically radiated power limits for inclusion in Article 21 for the fixed-satellite, mobile-satellite and broadcasting-satellite services to protect the fixed and mobile services in the frequency bands 71-76 GHz and 81-86 GHz</t>
    </r>
  </si>
  <si>
    <t>*  Studies should be carried out in close collaboration between the indicated WPs.</t>
  </si>
  <si>
    <r>
      <t>Resolution</t>
    </r>
    <r>
      <rPr>
        <b/>
        <sz val="10"/>
        <rFont val="Times New Roman"/>
        <family val="1"/>
        <charset val="204"/>
      </rPr>
      <t xml:space="preserve"> 249 (Rev.WRC-23)</t>
    </r>
    <r>
      <rPr>
        <sz val="10"/>
        <rFont val="Times New Roman"/>
        <family val="1"/>
        <charset val="204"/>
      </rPr>
      <t xml:space="preserve">
Study of technical and operational issues and regulatory provisions for space-to-space transmissions in the frequency bands 1 518-1 544 MHz, 1 545-1 559 MHz, 1 610-1 645.5 MHz, 1 646.5-1 660 MHz, 1 670-1 675 MHz and 2 483.5-2 500 MHz</t>
    </r>
  </si>
  <si>
    <r>
      <t>Resolution</t>
    </r>
    <r>
      <rPr>
        <b/>
        <sz val="10"/>
        <rFont val="Times New Roman"/>
        <family val="1"/>
        <charset val="204"/>
      </rPr>
      <t xml:space="preserve"> 252 (WRC 23)</t>
    </r>
    <r>
      <rPr>
        <sz val="10"/>
        <rFont val="Times New Roman"/>
        <family val="1"/>
        <charset val="204"/>
      </rPr>
      <t xml:space="preserve">
Studies on potential new allocations to, and regulatory actions for, the mobile-satellite service in the frequency bands 1 427-1 432 MHz (space-to-Earth), 1 645.5-1 646.5 MHz (space-to-Earth) (Earth-to-space), 1 880-1 920 MHz (space-to-Earth) (Earth-to-space) and 2 010-2 025 MHz (space-to-Earth) (Earth-to-space) required for the future development of low-data-rate non-geostationary mobile-satellite systems</t>
    </r>
  </si>
  <si>
    <r>
      <t xml:space="preserve">Resolution </t>
    </r>
    <r>
      <rPr>
        <b/>
        <sz val="10"/>
        <rFont val="Times New Roman"/>
        <family val="1"/>
        <charset val="204"/>
      </rPr>
      <t>253 (WRC 23)</t>
    </r>
    <r>
      <rPr>
        <sz val="10"/>
        <rFont val="Times New Roman"/>
        <family val="1"/>
        <charset val="204"/>
      </rPr>
      <t xml:space="preserve">
Studies on possible new allocations to the mobile-satellite service for direct connectivity between space stations and International Mobile Telecommunications (IMT) user equipment to complement terrestrial IMT network coverage</t>
    </r>
  </si>
  <si>
    <t>WP 4C*</t>
  </si>
  <si>
    <r>
      <t xml:space="preserve">*	WP 4C will carry out the studies on possible allocations to the MSS in the frequency bands between 694/698 MHz and 2.7 GHz provided by input contributions, including those from WP 5D based on the IMT frequency arrangements contained in the most recent version of Recommendation ITU-R M.1036.
WP 4C, in close collaboration with WP 5D, will conduct studies referred to in the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2.
WP 4C will carry out the studies requested in the further resolves 1 and 2. WP 5D is expected to provide studies which include regulatory considerations on the protection of terrestrial component of IMT.
WP 4C should take the lead in developing the draft CPM text by including the WP 5D’s results on the regulatory considerations on the protection of terrestrial component of IMT. To facilitate the work, the Chairmen of both WPs should coordinate the schedule of WPs meetings, as appropriate, and provide a note to both WPs in this regard.</t>
    </r>
  </si>
  <si>
    <r>
      <t xml:space="preserve">Resolution </t>
    </r>
    <r>
      <rPr>
        <b/>
        <sz val="10"/>
        <rFont val="Times New Roman"/>
        <family val="1"/>
        <charset val="204"/>
      </rPr>
      <t>254 (WRC 23)</t>
    </r>
    <r>
      <rPr>
        <sz val="10"/>
        <rFont val="Times New Roman"/>
        <family val="1"/>
        <charset val="204"/>
      </rPr>
      <t xml:space="preserve">
Studies on possible new frequency allocations to the mobile-satellite service in the frequency bands 2 010-2 025 MHz (Earth-to-space) and 2 160-2 170 MHz (space-to-Earth) in Regions 1 and 3 and 2 120-2 160 MHz (space-to-Earth) in all Regions</t>
    </r>
  </si>
  <si>
    <r>
      <t>Resolution</t>
    </r>
    <r>
      <rPr>
        <b/>
        <sz val="10"/>
        <rFont val="Times New Roman"/>
        <family val="1"/>
        <charset val="204"/>
      </rPr>
      <t xml:space="preserve"> 680 (WRC 23)</t>
    </r>
    <r>
      <rPr>
        <sz val="10"/>
        <rFont val="Times New Roman"/>
        <family val="1"/>
        <charset val="204"/>
      </rPr>
      <t xml:space="preserve">
Studies on frequency-related matters, including possible new or modified space research service (space-to-space) allocations, for future development of communications on the lunar surface and between lunar orbit and the lunar surface</t>
    </r>
  </si>
  <si>
    <r>
      <t>Resolution</t>
    </r>
    <r>
      <rPr>
        <b/>
        <sz val="10"/>
        <rFont val="Times New Roman"/>
        <family val="1"/>
        <charset val="204"/>
      </rPr>
      <t xml:space="preserve"> 681 (WRC 23)</t>
    </r>
    <r>
      <rPr>
        <sz val="10"/>
        <rFont val="Times New Roman"/>
        <family val="1"/>
        <charset val="204"/>
      </rPr>
      <t xml:space="preserve">
Studies of technical and regulatory provisions necessary to protect radio astronomy operating in specific Radio Quiet Zones and, in radio astronomy service primary allocated frequency bands globally, from aggregate radio-frequency interference caused by systems in the non-geostationary-satellite orbit</t>
    </r>
  </si>
  <si>
    <r>
      <t xml:space="preserve">Resolution </t>
    </r>
    <r>
      <rPr>
        <b/>
        <sz val="10"/>
        <rFont val="Times New Roman"/>
        <family val="1"/>
        <charset val="204"/>
      </rPr>
      <t>682 (WRC 23)</t>
    </r>
    <r>
      <rPr>
        <sz val="10"/>
        <rFont val="Times New Roman"/>
        <family val="1"/>
        <charset val="204"/>
      </rPr>
      <t xml:space="preserve">
Consideration of regulatory provisions and potential primary allocations to the meteorological aids service (space weather) to accommodate receive-only space weather sensor applications in the Radio Regulations</t>
    </r>
  </si>
  <si>
    <t>WP 3L 
WP 3M
WP 4C
WP 5A
WP 5B
WP 5C
WP 5D
WP 6A
WP 7B
WP 7D</t>
  </si>
  <si>
    <t>WP 3J 
WP 3M 
WP 4A 
WP 4C 
WP 5A 
WP 5B 
WP 5D</t>
  </si>
  <si>
    <t>WP 3J
WP 4A
WP 4C
WP 5A
WP 5B
WP 5C 
WP 5D
WP 7A
WP 7C
WP 7D</t>
  </si>
  <si>
    <t>WP 3L
WP 3M
WP 4B
WP 5A
WP 5C
WP 5D
WP 7B</t>
  </si>
  <si>
    <t>WP 3L
WP 3M
WP 4A
WP 4B
WP 5A
WP 5B
WP 5C
WP 5D*
WP 6A
WP 7B
WP 7C
WP 7D</t>
  </si>
  <si>
    <r>
      <t xml:space="preserve">WP 3L
WP 3M
WP 4B
</t>
    </r>
    <r>
      <rPr>
        <sz val="10"/>
        <rFont val="Times New Roman"/>
        <family val="1"/>
        <charset val="204"/>
      </rPr>
      <t>(WP 4B is requested to provide information on future development of low-data-rate non-GSO MSS systems)</t>
    </r>
    <r>
      <rPr>
        <b/>
        <sz val="10"/>
        <rFont val="Times New Roman"/>
        <family val="1"/>
        <charset val="204"/>
      </rPr>
      <t xml:space="preserve">
WP 5A
WP 5B
WP 5C
WP 5D
WP 7B
WP 7C
WP 7D</t>
    </r>
  </si>
  <si>
    <t>WP 3L
WP 3M
WP 4A
WP 4B
WP 5A
WP 5B
WP 5C
WP 5D
WP 7B
WP 7C
WP 7D</t>
  </si>
  <si>
    <t>WP 3J
WP 3M
WP 4A*
WP 4B
WP 4C*
WP 5A*
WP 5B
WP 6A
WP 7C
WP 7D</t>
  </si>
  <si>
    <t>WP 5C*</t>
  </si>
  <si>
    <r>
      <t xml:space="preserve">   </t>
    </r>
    <r>
      <rPr>
        <i/>
        <sz val="10"/>
        <rFont val="Times New Roman"/>
        <family val="1"/>
        <charset val="204"/>
      </rPr>
      <t xml:space="preserve"> resolves to invite the ITU Radiocommunication Sector to complete in time for the 2027 world radiocommunication conference </t>
    </r>
    <r>
      <rPr>
        <sz val="10"/>
        <rFont val="Times New Roman"/>
        <family val="1"/>
        <charset val="204"/>
      </rPr>
      <t xml:space="preserve">
the appropriate studies to determine power flux-density (pfd) and equivalent isotropically radiated power (e.i.r.p.) limits to be included in Article 21 for satellite services (fixed-satellite service (FSS), mobile-satellite service (MSS) and broadcasting-satellite service (BSS)) to protect the current and planned fixed and mobile services in the frequency bands 71-76 GHz and 81-86 GHz,
…
</t>
    </r>
    <r>
      <rPr>
        <i/>
        <sz val="10"/>
        <rFont val="Times New Roman"/>
        <family val="1"/>
        <charset val="204"/>
      </rPr>
      <t xml:space="preserve">    invites the 2027 world radiocommunication conference
</t>
    </r>
    <r>
      <rPr>
        <sz val="10"/>
        <rFont val="Times New Roman"/>
        <family val="1"/>
        <charset val="204"/>
      </rPr>
      <t>to consider, based on the results of studies, the inclusion of pfd and e.i.r.p. limits in Article 21 for the FSS, MSS and BSS to protect the current and planned fixed and mobile services in the frequency bands 71-76 GHz and 81-86 GHz.</t>
    </r>
  </si>
  <si>
    <r>
      <t xml:space="preserve">    </t>
    </r>
    <r>
      <rPr>
        <i/>
        <sz val="10"/>
        <rFont val="Times New Roman"/>
        <family val="1"/>
        <charset val="204"/>
      </rPr>
      <t>recognizing further</t>
    </r>
    <r>
      <rPr>
        <sz val="10"/>
        <rFont val="Times New Roman"/>
        <family val="1"/>
        <charset val="204"/>
      </rPr>
      <t xml:space="preserve">
...
e)   that Nos. </t>
    </r>
    <r>
      <rPr>
        <b/>
        <sz val="10"/>
        <rFont val="Times New Roman"/>
        <family val="1"/>
        <charset val="204"/>
      </rPr>
      <t>5.357A</t>
    </r>
    <r>
      <rPr>
        <sz val="10"/>
        <rFont val="Times New Roman"/>
        <family val="1"/>
        <charset val="204"/>
      </rPr>
      <t xml:space="preserve"> and </t>
    </r>
    <r>
      <rPr>
        <b/>
        <sz val="10"/>
        <rFont val="Times New Roman"/>
        <family val="1"/>
        <charset val="204"/>
      </rPr>
      <t>5.362A</t>
    </r>
    <r>
      <rPr>
        <sz val="10"/>
        <rFont val="Times New Roman"/>
        <family val="1"/>
        <charset val="204"/>
      </rPr>
      <t xml:space="preserve"> provide priority for accommodating the spectrum requirements of the aeronautical mobile-satellite (R) service in the frequency bands 1 545-1 555 MHz and 1 646.5-1 656.5 MHz, and 1 555-1 559 MHz and 1 656.5-1 660.5 MHz, respectively;
f)   that No. </t>
    </r>
    <r>
      <rPr>
        <b/>
        <sz val="10"/>
        <rFont val="Times New Roman"/>
        <family val="1"/>
        <charset val="204"/>
      </rPr>
      <t>5.353A</t>
    </r>
    <r>
      <rPr>
        <sz val="10"/>
        <rFont val="Times New Roman"/>
        <family val="1"/>
        <charset val="204"/>
      </rPr>
      <t xml:space="preserve"> provides priority for distress, urgency and safety communications of the GMDSS in the frequency bands 1 530-1 544 MHz and 1 626.5-1 645.5 MHz;
...
</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of the technical and operational characteristics of different types of non-GSO space stations that operate or plan to operate space-to-space links with GSO networks in the following frequency bands, with the limitation that these space-to-space links only operate in the same direction as the existing MSS allocations:
a)   Earth-to-space direction in the frequency bands 1 626.5-1 645.5 MHz and 1 646.5 1 660 MHz; and 
b)   space-to-Earth direction in the frequency bands 1 525-1 544 MHz and 1 545 1 559 MHz;
2    studies of the technical and operational characteristics of different types of non-GSO space stations that operate or plan to operate space-to-space links with non-GSO systems or GSO networks in the following frequency bands, with the limitation that these space-to-space links only operate in the same direction as the existing MSS allocations:
a)   Earth-to-space direction in the frequency bands 1 610-1 626.5 MHz and 1 670-1 675 MHz; and
b)   space-to-Earth direction in the frequency bands 1 518-1 525 MHz, 1 613.8-1 626.5 MHz and 2 483.5 2 500 MHz;
3    studies of sharing and compatibility between space-to-space links in the cases described in resolves to</t>
    </r>
    <r>
      <rPr>
        <i/>
        <sz val="10"/>
        <rFont val="Times New Roman"/>
        <family val="1"/>
        <charset val="204"/>
      </rPr>
      <t xml:space="preserve"> invite the ITU Radiocommunication Sector to complete in time for the 2027 world radiocommunication conference</t>
    </r>
    <r>
      <rPr>
        <sz val="10"/>
        <rFont val="Times New Roman"/>
        <family val="1"/>
        <charset val="204"/>
      </rPr>
      <t xml:space="preserve"> 1 and 2 and
–  current and planned stations of the MSS, taking into account, in particular,</t>
    </r>
    <r>
      <rPr>
        <i/>
        <sz val="10"/>
        <rFont val="Times New Roman"/>
        <family val="1"/>
        <charset val="204"/>
      </rPr>
      <t xml:space="preserve"> recognizing further e) and f)</t>
    </r>
    <r>
      <rPr>
        <sz val="10"/>
        <rFont val="Times New Roman"/>
        <family val="1"/>
        <charset val="204"/>
      </rPr>
      <t xml:space="preserve">;
–  other existing primary services allocated in the same frequency bands; 
–  other existing primary services allocated in adjacent frequency bands; and 
–  existing passive services allocated in adjacent frequency bands;
in order to ensure protection of other MSS operations and other services allocated in those frequency bands and in adjacent frequency bands, taking into account </t>
    </r>
    <r>
      <rPr>
        <i/>
        <sz val="10"/>
        <rFont val="Times New Roman"/>
        <family val="1"/>
        <charset val="204"/>
      </rPr>
      <t>recognizing further a) to m)</t>
    </r>
    <r>
      <rPr>
        <sz val="10"/>
        <rFont val="Times New Roman"/>
        <family val="1"/>
        <charset val="204"/>
      </rPr>
      <t xml:space="preserve">;
4    development of technical conditions and regulatory provisions for the operation of space-to-space links in these frequency bands, including MSS (space-to-space) allocations or the addition of inter-satellite service (ISS) allocations, in all or parts of the frequency bands identified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and 2 above, with the condition that stations operating in an MSS (space-to-space) or ISS allocation shall not cause harmful interference to, or claim protection from, the MSS (space-to-Earth) or MSS (Earth-to-space), while ensuring the protection of other services allocated in those and adjacent frequency bands, taking into account the results of the studies called for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2, and 3 above,
…
</t>
    </r>
    <r>
      <rPr>
        <i/>
        <sz val="10"/>
        <rFont val="Times New Roman"/>
        <family val="1"/>
        <charset val="204"/>
      </rPr>
      <t xml:space="preserve">    invites the 2027 world radiocommunication conference</t>
    </r>
    <r>
      <rPr>
        <sz val="10"/>
        <rFont val="Times New Roman"/>
        <family val="1"/>
        <charset val="204"/>
      </rPr>
      <t xml:space="preserve">
to consider the results of the above studies and take necessary regulatory actions, as appropriate.</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</si>
  <si>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studies on spectrum requirements, technical and operational characteristics and conditions for non-GSO low-data-rate MSS systems, including mitigation techniques, that allow coexistence of these systems in the same frequency bands;
2	studies on sharing and compatibility between the non-GSO low-data-rate MSS systems and the existing primary services operating in the frequency bands 1 427-1 432 MHz (space-to-Earth), 1 645.5-1 646.5 MHz (space-to-Earth) (Earth-to-space), 1 880-1 920 MHz (space-to-Earth) (Earth-to-space) and 2 010-2 025 MHz (space-to-Earth) (Earth-to-space) and in the relevant adjacent frequency bands, in order to ensure protection of existing services,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studies, possible allocations to the MSS and possible regulatory actions in the frequency bands referred to in </t>
    </r>
    <r>
      <rPr>
        <i/>
        <sz val="10"/>
        <rFont val="Times New Roman"/>
        <family val="1"/>
        <charset val="204"/>
      </rPr>
      <t>resolves to invite the ITU Radiocommunication Sector to complete in time for the 2027 world radiocommunication conference</t>
    </r>
    <r>
      <rPr>
        <sz val="10"/>
        <rFont val="Times New Roman"/>
        <family val="1"/>
        <charset val="204"/>
      </rPr>
      <t>.</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</si>
  <si>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studies on possible allocations to the MSS in the frequency range between 694/698 MHz and 2.7 GHz, taking into account the IMT frequency arrangements addressed in the most recent version of Recommendation ITU R M.1036;
2    studies on spectrum requirements and on technical, operational and regulatory matters related to the implementation of the mobile-satellite service for direct connectivity to the IMT user equipment to complement the terrestrial IMT network coverage,
</t>
    </r>
    <r>
      <rPr>
        <i/>
        <sz val="10"/>
        <rFont val="Times New Roman"/>
        <family val="1"/>
        <charset val="204"/>
      </rPr>
      <t xml:space="preserve">    further resolves</t>
    </r>
    <r>
      <rPr>
        <sz val="10"/>
        <rFont val="Times New Roman"/>
        <family val="1"/>
        <charset val="204"/>
      </rPr>
      <t xml:space="preserve">
1    to conduct studies on sharing and compatibility between incumbent services, including in adjacent frequency bands, ensuring the protection of incumbent services in accordance with the Radio Regulations;
2    to study possible technical and operational measures to ensure that the stations in the MSS do not cause harmful interference to, or claim protection from, stations operating in the mobile service,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studies, the appropriate regulatory actions, including possible new allocations to the MSS for direct connectivity between space stations and IMT user equipment to complement terrestrial IMT network coverage.</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</si>
  <si>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studies on relevant spectrum requirements and technical, operational and regulatory matters for the MSS in connection with possible new allocations to the MSS in the frequency bands 2 010-2 025 MHz (Earth-to-space) and 2 160-2 170 MHz (space-to-Earth) in Regions 1 and 3 and 2 120-2 160 MHz (space-to-Earth) in all Regions;
2    studies on sharing and compatibility of possible new allocations to the MSS in the frequency bands being studied to ensure the protection of existing services allocated on a primary basis, and also in adjacent frequency bands, without adversely affecting those services;
3    studies on possible technical, operational and regulatory measures that ensure the protection of existing services and their continued operation and future development without imposing additional regulatory or technical constraints on those services, while ensuring their protection from harmful interference, when considering possible additional allocations to the MSS,
…
</t>
    </r>
    <r>
      <rPr>
        <i/>
        <sz val="10"/>
        <rFont val="Times New Roman"/>
        <family val="1"/>
        <charset val="204"/>
      </rPr>
      <t xml:space="preserve">    invites the 2027 world radiocommunication conference</t>
    </r>
    <r>
      <rPr>
        <sz val="10"/>
        <rFont val="Times New Roman"/>
        <family val="1"/>
        <charset val="204"/>
      </rPr>
      <t xml:space="preserve">
to consider, based on results of studies conducted under </t>
    </r>
    <r>
      <rPr>
        <i/>
        <sz val="10"/>
        <rFont val="Times New Roman"/>
        <family val="1"/>
        <charset val="204"/>
      </rPr>
      <t>resolves to invite the ITU Radiocommunication Sector to complete in time for the 2027 world radiocommunication conference</t>
    </r>
    <r>
      <rPr>
        <sz val="10"/>
        <rFont val="Times New Roman"/>
        <family val="1"/>
        <charset val="204"/>
      </rPr>
      <t>, possible new allocations and associated regulatory conditions for the MSS, while ensuring the protection of existing primary services.</t>
    </r>
  </si>
  <si>
    <r>
      <t xml:space="preserve">    </t>
    </r>
    <r>
      <rPr>
        <i/>
        <sz val="10"/>
        <rFont val="Times New Roman"/>
        <family val="1"/>
        <charset val="204"/>
      </rPr>
      <t>considering</t>
    </r>
    <r>
      <rPr>
        <sz val="10"/>
        <rFont val="Times New Roman"/>
        <family val="1"/>
        <charset val="204"/>
      </rPr>
      <t xml:space="preserve">
...
h)  that lunar scientific and exploration activities can advance the development of potential future space activities beyond space research, which may in the future include other relevant radiocommunication services for lunar communications,
</t>
    </r>
    <r>
      <rPr>
        <i/>
        <sz val="10"/>
        <rFont val="Times New Roman"/>
        <family val="1"/>
        <charset val="204"/>
      </rPr>
      <t xml:space="preserve">    noting</t>
    </r>
    <r>
      <rPr>
        <sz val="10"/>
        <rFont val="Times New Roman"/>
        <family val="1"/>
        <charset val="204"/>
      </rPr>
      <t xml:space="preserve">
a)  that Section V of Article 22 addresses protection of radio astronomy in the SZM; 
b)  that Recommendation ITU R RA.479 5 relates to the protection of frequencies for radioastronomical measurements in the SZM, with a view to preserving the unique radioastronomical capabilities in this zone;
c)  that the impact of unintended electromagnetic radiation from electrical and electronic systems into radio astronomy receivers should be assessed (see Question ITU R 243/1),
...
</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of the spectrum needs of systems in the SRS which may operate on the lunar surface, or systems in lunar orbit communicating with systems on the lunar surface, in the following frequency ranges or portions thereof, taking into account </t>
    </r>
    <r>
      <rPr>
        <i/>
        <sz val="10"/>
        <rFont val="Times New Roman"/>
        <family val="1"/>
        <charset val="204"/>
      </rPr>
      <t>noting a), b) and c)</t>
    </r>
    <r>
      <rPr>
        <sz val="10"/>
        <rFont val="Times New Roman"/>
        <family val="1"/>
        <charset val="204"/>
      </rPr>
      <t xml:space="preserve">:
–  390-406.1 MHz, 420-430 MHz and 440-450 MHz, limited to outside the SZM;
–  2 400 2 690 MHz, 3 500-3 800 MHz, 5 150-5 570 MHz, 5 570-5 725 MHz, 5 775-5 925 MHz, 7 190-7 235 MHz, 8 450-8 500 MHz and 25.25-28.35 GHz;
2    studies of the technical and operational characteristics, as well as protection criteria, of systems in the SRS that are planned for operation in the frequency bands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as well as protection criteria to be applied for the protection of the radio astronomy service (RAS) and SRS active and passive sensors on the lunar surface and lunar orbit;
3    studies of the propagation considerations for lunar surface systems and lunar-orbiting systems operating in the frequency ranges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4    studies of sharing and compatibility related to systems in the SRS that are planned for operation in the frequency ranges identified in resolves to </t>
    </r>
    <r>
      <rPr>
        <i/>
        <sz val="10"/>
        <rFont val="Times New Roman"/>
        <family val="1"/>
        <charset val="204"/>
      </rPr>
      <t xml:space="preserve">invite the ITU Radiocommunication Sector to complete in time for the 2027 world radiocommunication conference </t>
    </r>
    <r>
      <rPr>
        <sz val="10"/>
        <rFont val="Times New Roman"/>
        <family val="1"/>
        <charset val="204"/>
      </rPr>
      <t>1 to ensure protection of:
–  radiocommunication services, as specified in</t>
    </r>
    <r>
      <rPr>
        <i/>
        <sz val="10"/>
        <rFont val="Times New Roman"/>
        <family val="1"/>
        <charset val="204"/>
      </rPr>
      <t xml:space="preserve"> recognizing g) to n)</t>
    </r>
    <r>
      <rPr>
        <sz val="10"/>
        <rFont val="Times New Roman"/>
        <family val="1"/>
        <charset val="204"/>
      </rPr>
      <t xml:space="preserve">, and
–  the RAS on the Earth and in the SZM in the same, adjacent or nearby bands;
5    studies of potential new or modified frequency allocations and/or identifications to the SRS with appropriate regulatory provisions, for communications on the lunar surface or in lunar orbit communicating with systems on the lunar surface,
</t>
    </r>
    <r>
      <rPr>
        <i/>
        <sz val="10"/>
        <rFont val="Times New Roman"/>
        <family val="1"/>
        <charset val="204"/>
      </rPr>
      <t xml:space="preserve">    invites the ITU Radiocommunication Sector</t>
    </r>
    <r>
      <rPr>
        <sz val="10"/>
        <rFont val="Times New Roman"/>
        <family val="1"/>
        <charset val="204"/>
      </rPr>
      <t xml:space="preserve">
1    to begin studying, taking into account </t>
    </r>
    <r>
      <rPr>
        <i/>
        <sz val="10"/>
        <rFont val="Times New Roman"/>
        <family val="1"/>
        <charset val="204"/>
      </rPr>
      <t>considering h)</t>
    </r>
    <r>
      <rPr>
        <sz val="10"/>
        <rFont val="Times New Roman"/>
        <family val="1"/>
        <charset val="204"/>
      </rPr>
      <t xml:space="preserve">, future spectrum needs for lunar communications and systems, beyond those identified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which may be needed for communications between the Earth, lunar-orbiting spacecraft and the lunar surface;
2    to study whether future radiocommunications in the vicinity of the Moon, as described in </t>
    </r>
    <r>
      <rPr>
        <i/>
        <sz val="10"/>
        <rFont val="Times New Roman"/>
        <family val="1"/>
        <charset val="204"/>
      </rPr>
      <t>considering h)</t>
    </r>
    <r>
      <rPr>
        <sz val="10"/>
        <rFont val="Times New Roman"/>
        <family val="1"/>
        <charset val="204"/>
      </rPr>
      <t xml:space="preserve">, can be accommodated within existing space radiocommunication services and whether the regulatory provisions described in the Radio Regulations are sufficient,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the studies referred to in </t>
    </r>
    <r>
      <rPr>
        <i/>
        <sz val="10"/>
        <rFont val="Times New Roman"/>
        <family val="1"/>
        <charset val="204"/>
      </rPr>
      <t xml:space="preserve">resolves to invite the ITU Radiocommunication Sector to complete in time for the 2027 world radiocommunication conference </t>
    </r>
    <r>
      <rPr>
        <sz val="10"/>
        <rFont val="Times New Roman"/>
        <family val="1"/>
        <charset val="204"/>
      </rPr>
      <t xml:space="preserve">1 to 5, new or modified allocations and/or identifications in the SRS in the frequency ranges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above, or portions thereof, for use in the vicinity of the Moon,
</t>
    </r>
    <r>
      <rPr>
        <i/>
        <sz val="10"/>
        <rFont val="Times New Roman"/>
        <family val="1"/>
        <charset val="204"/>
      </rPr>
      <t xml:space="preserve">    instructs the Director of the Radiocommunication Bureau</t>
    </r>
    <r>
      <rPr>
        <sz val="10"/>
        <rFont val="Times New Roman"/>
        <family val="1"/>
        <charset val="204"/>
      </rPr>
      <t xml:space="preserve">
to report to WRC 27 on the progress of the studies referred to in</t>
    </r>
    <r>
      <rPr>
        <i/>
        <sz val="10"/>
        <rFont val="Times New Roman"/>
        <family val="1"/>
        <charset val="204"/>
      </rPr>
      <t xml:space="preserve"> invites the ITU Radiocommunication Sector</t>
    </r>
    <r>
      <rPr>
        <sz val="10"/>
        <rFont val="Times New Roman"/>
        <family val="1"/>
        <charset val="204"/>
      </rPr>
      <t xml:space="preserve"> 1 and 2 above,
</t>
    </r>
    <r>
      <rPr>
        <i/>
        <sz val="10"/>
        <rFont val="Times New Roman"/>
        <family val="1"/>
        <charset val="204"/>
      </rPr>
      <t xml:space="preserve">    invites a future competent world radiocommunication conference after WRC 27</t>
    </r>
    <r>
      <rPr>
        <sz val="10"/>
        <rFont val="Times New Roman"/>
        <family val="1"/>
        <charset val="204"/>
      </rPr>
      <t xml:space="preserve">
to consider, if necessary, appropriate regulatory actions based upon the studies called for in </t>
    </r>
    <r>
      <rPr>
        <i/>
        <sz val="10"/>
        <rFont val="Times New Roman"/>
        <family val="1"/>
        <charset val="204"/>
      </rPr>
      <t>invites the ITU Radiocommunication Sector</t>
    </r>
    <r>
      <rPr>
        <sz val="10"/>
        <rFont val="Times New Roman"/>
        <family val="1"/>
        <charset val="204"/>
      </rPr>
      <t xml:space="preserve"> 1 and 2 above.</t>
    </r>
  </si>
  <si>
    <r>
      <t xml:space="preserve">    </t>
    </r>
    <r>
      <rPr>
        <i/>
        <sz val="10"/>
        <rFont val="Times New Roman"/>
        <family val="1"/>
        <charset val="204"/>
      </rPr>
      <t>considering</t>
    </r>
    <r>
      <rPr>
        <sz val="10"/>
        <rFont val="Times New Roman"/>
        <family val="1"/>
        <charset val="204"/>
      </rPr>
      <t xml:space="preserve">
...
j)  that a small number of remote RAS stations are of the utmost importance as they are designed to make observations of significance, resulting in new knowledge of astronomical phenomena, which may require observations of objects not previously studied, or observing objects with increased precision;
k)  that, for the purpose of this Resolution, the facilities which fall into the category defined in </t>
    </r>
    <r>
      <rPr>
        <i/>
        <sz val="10"/>
        <rFont val="Times New Roman"/>
        <family val="1"/>
        <charset val="204"/>
      </rPr>
      <t>considering j)</t>
    </r>
    <r>
      <rPr>
        <sz val="10"/>
        <rFont val="Times New Roman"/>
        <family val="1"/>
        <charset val="204"/>
      </rPr>
      <t xml:space="preserve"> are:
–  the Square Kilometre Array Observatory in South Africa; 
–  the Atacama Large Millimeter/submillimeter Array (ALMA) in Chile;
...
</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on how the interference from unwanted emissions from a single non-GSO satellite system operating in the adjacent and nearby frequency bands in Table 1 affects the operation of RAS stations in frequency bands allocated to the RAS on a primary basis in Table 1;
2    studies on how the aggregate interference from unwanted emissions from multiple non-GSO satellite systems operating in the adjacent and nearby frequency bands in Table 1 affect the operation of RAS stations in frequency bands allocated to the RAS on a primary basis in Table 1;
3    studies on the possible recognition of the RQZs specified in </t>
    </r>
    <r>
      <rPr>
        <i/>
        <sz val="10"/>
        <rFont val="Times New Roman"/>
        <family val="1"/>
        <charset val="204"/>
      </rPr>
      <t>considering k)</t>
    </r>
    <r>
      <rPr>
        <sz val="10"/>
        <rFont val="Times New Roman"/>
        <family val="1"/>
        <charset val="204"/>
      </rPr>
      <t xml:space="preserve"> above, based on their characteristics and existing ITU-R studies;
4    studies on how the aggregate interference from single and multiple non-GSO satellite systems affects the operation of RAS stations in the RQZs specified in </t>
    </r>
    <r>
      <rPr>
        <i/>
        <sz val="10"/>
        <rFont val="Times New Roman"/>
        <family val="1"/>
        <charset val="204"/>
      </rPr>
      <t>considering k)</t>
    </r>
    <r>
      <rPr>
        <sz val="10"/>
        <rFont val="Times New Roman"/>
        <family val="1"/>
        <charset val="204"/>
      </rPr>
      <t>;
5    studies on new coexistence measures between non-GSO satellite systems and RAS stations in the RQZs specified in</t>
    </r>
    <r>
      <rPr>
        <i/>
        <sz val="10"/>
        <rFont val="Times New Roman"/>
        <family val="1"/>
        <charset val="204"/>
      </rPr>
      <t xml:space="preserve"> considering k)</t>
    </r>
    <r>
      <rPr>
        <sz val="10"/>
        <rFont val="Times New Roman"/>
        <family val="1"/>
        <charset val="204"/>
      </rPr>
      <t xml:space="preserve">;
6    studies of methods to calculate the necessary separation distances between gateways of non-GSO systems operating in bands adjacent to or near RAS allocations and RAS stations protected by the RQZs specified in </t>
    </r>
    <r>
      <rPr>
        <i/>
        <sz val="10"/>
        <rFont val="Times New Roman"/>
        <family val="1"/>
        <charset val="204"/>
      </rPr>
      <t>considering k)</t>
    </r>
    <r>
      <rPr>
        <sz val="10"/>
        <rFont val="Times New Roman"/>
        <family val="1"/>
        <charset val="204"/>
      </rPr>
      <t xml:space="preserve">,
</t>
    </r>
    <r>
      <rPr>
        <i/>
        <sz val="10"/>
        <rFont val="Times New Roman"/>
        <family val="1"/>
        <charset val="204"/>
      </rPr>
      <t xml:space="preserve">    invites administrations</t>
    </r>
    <r>
      <rPr>
        <sz val="10"/>
        <rFont val="Times New Roman"/>
        <family val="1"/>
        <charset val="204"/>
      </rPr>
      <t xml:space="preserve">
to participate actively in the studies and provide the technical and operational characteristics of the systems involved and other information required for the studies by submitting contributions to the ITU-R,
</t>
    </r>
    <r>
      <rPr>
        <i/>
        <sz val="10"/>
        <rFont val="Times New Roman"/>
        <family val="1"/>
        <charset val="204"/>
      </rPr>
      <t xml:space="preserve">    invites the 2027 world radiocommunication conference</t>
    </r>
    <r>
      <rPr>
        <sz val="10"/>
        <rFont val="Times New Roman"/>
        <family val="1"/>
        <charset val="204"/>
      </rPr>
      <t xml:space="preserve">
1    to consider appropriate technical and/or regulatory measures based on the results of the studies mentioned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2    to consider, if deemed appropriate, based on the studies mentioned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3, 4, 5 and 6, potential solutions to characterize the RQZs in </t>
    </r>
    <r>
      <rPr>
        <i/>
        <sz val="10"/>
        <rFont val="Times New Roman"/>
        <family val="1"/>
        <charset val="204"/>
      </rPr>
      <t>considering k)</t>
    </r>
    <r>
      <rPr>
        <sz val="10"/>
        <rFont val="Times New Roman"/>
        <family val="1"/>
        <charset val="204"/>
      </rPr>
      <t xml:space="preserve"> in the Radio Regulations and/or in a WRC Resolution,
</t>
    </r>
    <r>
      <rPr>
        <i/>
        <sz val="10"/>
        <rFont val="Times New Roman"/>
        <family val="1"/>
        <charset val="204"/>
      </rPr>
      <t xml:space="preserve">    instructs the Secretary-General</t>
    </r>
    <r>
      <rPr>
        <sz val="10"/>
        <rFont val="Times New Roman"/>
        <family val="1"/>
        <charset val="204"/>
      </rPr>
      <t xml:space="preserve">
to bring this Resolution to the attention of COPUOS and other international and regional organizations concerned.</t>
    </r>
  </si>
  <si>
    <r>
      <t xml:space="preserve">    </t>
    </r>
    <r>
      <rPr>
        <i/>
        <sz val="10"/>
        <rFont val="Times New Roman"/>
        <family val="1"/>
        <charset val="204"/>
      </rPr>
      <t>noting</t>
    </r>
    <r>
      <rPr>
        <sz val="10"/>
        <rFont val="Times New Roman"/>
        <family val="1"/>
        <charset val="204"/>
      </rPr>
      <t xml:space="preserve">
a)  that Resolution </t>
    </r>
    <r>
      <rPr>
        <b/>
        <sz val="10"/>
        <rFont val="Times New Roman"/>
        <family val="1"/>
        <charset val="204"/>
      </rPr>
      <t>675 (WRC 23)</t>
    </r>
    <r>
      <rPr>
        <sz val="10"/>
        <rFont val="Times New Roman"/>
        <family val="1"/>
        <charset val="204"/>
      </rPr>
      <t xml:space="preserve">:
–  defines space weather;
–  designates space weather sensors to the meteorological aids service (MetAids) in the subset MetAids (space weather);
... 
    resolves to invite the ITU Radiocommunication Sector to complete in time for the 2027 world radiocommunication conference
1    studies on spectrum needs and appropriate protection criteria for receive-only space weather sensors, as well as system characteristics, as appropriate, taking into account </t>
    </r>
    <r>
      <rPr>
        <i/>
        <sz val="10"/>
        <rFont val="Times New Roman"/>
        <family val="1"/>
        <charset val="204"/>
      </rPr>
      <t>noting a)</t>
    </r>
    <r>
      <rPr>
        <sz val="10"/>
        <rFont val="Times New Roman"/>
        <family val="1"/>
        <charset val="204"/>
      </rPr>
      <t xml:space="preserve">;
2    sharing and compatibility studies pertaining to potential new primary allocations to MetAids (space weather) in the following frequency bands for receive-only sensors, taking into account </t>
    </r>
    <r>
      <rPr>
        <i/>
        <sz val="10"/>
        <rFont val="Times New Roman"/>
        <family val="1"/>
        <charset val="204"/>
      </rPr>
      <t>resolves</t>
    </r>
    <r>
      <rPr>
        <sz val="10"/>
        <rFont val="Times New Roman"/>
        <family val="1"/>
        <charset val="204"/>
      </rPr>
      <t xml:space="preserve"> 2:
–  27.5-28.0 MHz;
–  29.7-30.2 MHz;
–  32.2-32.6 MHz;
–  37.5-38.325 MHz;
–  73.0-74.6 MHz;
–  608-614 MHz;
3    studies on possible regulatory provisions of the Radio Regulations to accommodate the possibility for an administration that desires to notify a receive-only space weather sensor station to be included in the Master International Frequency Register,
</t>
    </r>
    <r>
      <rPr>
        <i/>
        <sz val="10"/>
        <rFont val="Times New Roman"/>
        <family val="1"/>
        <charset val="204"/>
      </rPr>
      <t xml:space="preserve">    further resolves</t>
    </r>
    <r>
      <rPr>
        <sz val="10"/>
        <rFont val="Times New Roman"/>
        <family val="1"/>
        <charset val="204"/>
      </rPr>
      <t xml:space="preserve">
1    that no notification of frequency assignments to a station used for space weather observation be made by administrations under MetAids (space weather) until WRC 27 introduces the corresponding allocations in Article </t>
    </r>
    <r>
      <rPr>
        <b/>
        <sz val="10"/>
        <rFont val="Times New Roman"/>
        <family val="1"/>
        <charset val="204"/>
      </rPr>
      <t>5</t>
    </r>
    <r>
      <rPr>
        <sz val="10"/>
        <rFont val="Times New Roman"/>
        <family val="1"/>
        <charset val="204"/>
      </rPr>
      <t xml:space="preserve">;
2    that any possible new primary MetAids (space weather) allocations to be made under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2 shall not claim protection from, nor constrain the future development of, incumbent services in these frequency bands or in adjacent bands,
…
</t>
    </r>
    <r>
      <rPr>
        <i/>
        <sz val="10"/>
        <rFont val="Times New Roman"/>
        <family val="1"/>
        <charset val="204"/>
      </rPr>
      <t xml:space="preserve">    invites the 2027 world radiocommunication conference</t>
    </r>
    <r>
      <rPr>
        <sz val="10"/>
        <rFont val="Times New Roman"/>
        <family val="1"/>
        <charset val="204"/>
      </rPr>
      <t xml:space="preserve">
to take appropriate actions, including potential new primary receive-only MetAids (space weather) allocations, based on the results of the studies under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taking into account </t>
    </r>
    <r>
      <rPr>
        <i/>
        <sz val="10"/>
        <rFont val="Times New Roman"/>
        <family val="1"/>
        <charset val="204"/>
      </rPr>
      <t>resolves</t>
    </r>
    <r>
      <rPr>
        <sz val="10"/>
        <rFont val="Times New Roman"/>
        <family val="1"/>
        <charset val="204"/>
      </rPr>
      <t xml:space="preserve"> 2,
…</t>
    </r>
  </si>
  <si>
    <t>Attachment 1:        ITU-R Questions assigned to Study Group 5</t>
  </si>
  <si>
    <t>Attachment 2:        ITU-R Recommendations assigned to Study Group 5</t>
  </si>
  <si>
    <t>Attachment 3:        ITU-R Reports assigned to Study Group 5</t>
  </si>
  <si>
    <t>Attachment 4:        ITU-R Handbooks assigned to Study Group 5</t>
  </si>
  <si>
    <t>Attachment 5:        ITU-R Resolutions assigned/of specific interest to Study Group 5</t>
  </si>
  <si>
    <t>Attachment 6:        ITU-R Opinions assigned to Study Group 5</t>
  </si>
  <si>
    <t>Attachment 7:        ITU-R Decisions assigned to Study Group 5</t>
  </si>
  <si>
    <t>Attachment 8:        WRC Resolutions related to the work of Study Group 5</t>
  </si>
  <si>
    <t>Attachment 9:        WRC Recommendations related to the work of Study Group 5</t>
  </si>
  <si>
    <t>Search ITU-R Publications:</t>
  </si>
  <si>
    <t>Document Type</t>
  </si>
  <si>
    <t>Total</t>
  </si>
  <si>
    <t>ITU-R Questions</t>
  </si>
  <si>
    <t>ITU-R Recommendations</t>
  </si>
  <si>
    <t>ITU-R Reports</t>
  </si>
  <si>
    <t>ITU-R Handbooks</t>
  </si>
  <si>
    <t>ITU-R Resolutions</t>
  </si>
  <si>
    <t>ITU-R Opinions</t>
  </si>
  <si>
    <t>WRC Resolutions</t>
  </si>
  <si>
    <t>WRC Recommendations</t>
  </si>
  <si>
    <t>Other WRC Resolutions</t>
  </si>
  <si>
    <t>TOTAL</t>
  </si>
  <si>
    <t>count</t>
  </si>
  <si>
    <t>No. of Questions by WPs</t>
  </si>
  <si>
    <t>No. of Recommendations by WPs</t>
  </si>
  <si>
    <t>No. of Reports by WPs</t>
  </si>
  <si>
    <t>No. of Handbooks by WPs</t>
  </si>
  <si>
    <t>No. of Resolutions by WPs</t>
  </si>
  <si>
    <t>No. of Opinions by WPs</t>
  </si>
  <si>
    <t>No. of Decisions by WPs</t>
  </si>
  <si>
    <t>No. of WRC AIs by WPs</t>
  </si>
  <si>
    <t>Responsible</t>
  </si>
  <si>
    <t xml:space="preserve">Contributing </t>
  </si>
  <si>
    <t>No. of WRC Recommendations by WPs</t>
  </si>
  <si>
    <t>No. of Other Recommendations by WPs</t>
  </si>
  <si>
    <t>ITU-R Study Group 5 – Document Assignment Summary</t>
  </si>
  <si>
    <t>Ratio(%)</t>
  </si>
  <si>
    <t>Attachment 10:      Other WRC Resolutions calling for studies by Study Group 5</t>
  </si>
  <si>
    <t>M.585-10</t>
  </si>
  <si>
    <t>Unwanted emission characteristics of base stations using the terrestrial radio interface of IMT-2020</t>
  </si>
  <si>
    <t>Unwanted emission characteristics of mobile stations using the terrestrial radio interface of IMT-2020</t>
  </si>
  <si>
    <t>M.2174-0</t>
  </si>
  <si>
    <t>M.2175-0</t>
  </si>
  <si>
    <t>5D,
1A</t>
  </si>
  <si>
    <t>25/04/2026</t>
  </si>
  <si>
    <t xml:space="preserve"> (8 July 2026)</t>
  </si>
  <si>
    <r>
      <t xml:space="preserve">Resolution </t>
    </r>
    <r>
      <rPr>
        <b/>
        <sz val="10"/>
        <color theme="1"/>
        <rFont val="Times New Roman"/>
        <family val="1"/>
        <charset val="204"/>
      </rPr>
      <t>775 (Rev.WRC-23)</t>
    </r>
  </si>
  <si>
    <t>Power flux-density and equivalent isotropically radiated power limits for inclusion in Article 21 for the fixed-satellite, mobile-satellite and broadcasting-satellite services to protect the fixed and mobile services in the frequency bands 71-76 GHz and 81-86 GHz</t>
  </si>
  <si>
    <r>
      <t xml:space="preserve">   invites the 2027 world radiocommunication conference
</t>
    </r>
    <r>
      <rPr>
        <sz val="10"/>
        <color theme="1"/>
        <rFont val="Times New Roman"/>
        <family val="1"/>
        <charset val="204"/>
      </rPr>
      <t>to consider, based on the results of studies, the inclusion of pfd and e.i.r.p. limits in Article 21 for the FSS, MSS and BSS to protect the current and planned fixed and mobile services in the frequency bands 71-76 GHz and 81-86 GHz.</t>
    </r>
  </si>
  <si>
    <t>9-July-2026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</si>
</sst>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b/>
      <sz val="13"/>
      <color rgb="FF000000"/>
      <name val="Verdana"/>
      <family val="2"/>
    </font>
    <font>
      <sz val="12"/>
      <color rgb="FF000000"/>
      <name val="Aptos"/>
      <family val="2"/>
    </font>
    <font>
      <b/>
      <sz val="11"/>
      <color theme="1"/>
      <name val="Verdana"/>
      <family val="2"/>
    </font>
    <font>
      <sz val="11"/>
      <color theme="1"/>
      <name val="Aptos"/>
      <family val="2"/>
    </font>
    <font>
      <sz val="11"/>
      <color theme="1"/>
      <name val="Verdana"/>
      <family val="2"/>
    </font>
    <font>
      <sz val="12"/>
      <color theme="1"/>
      <name val="Aptos"/>
      <family val="2"/>
    </font>
    <font>
      <sz val="10"/>
      <color theme="1"/>
      <name val="Verdana"/>
      <family val="2"/>
    </font>
    <font>
      <b/>
      <sz val="10"/>
      <color rgb="FF000000"/>
      <name val="Verdana"/>
      <family val="2"/>
    </font>
    <font>
      <b/>
      <sz val="14"/>
      <color theme="1"/>
      <name val="Times New Roman"/>
      <family val="1"/>
    </font>
    <font>
      <sz val="14"/>
      <color theme="1"/>
      <name val="Times New Roman"/>
      <family val="1"/>
    </font>
    <font>
      <u/>
      <sz val="11"/>
      <color theme="10"/>
      <name val="Calibri"/>
      <family val="2"/>
      <scheme val="minor"/>
    </font>
    <font>
      <sz val="10"/>
      <color theme="1"/>
      <name val="Times New Roman"/>
      <family val="1"/>
      <charset val="204"/>
    </font>
    <font>
      <u/>
      <sz val="10"/>
      <color theme="1"/>
      <name val="Times New Roman"/>
      <family val="1"/>
      <charset val="204"/>
    </font>
    <font>
      <b/>
      <sz val="10"/>
      <color theme="1"/>
      <name val="Times New Roman"/>
      <family val="1"/>
      <charset val="204"/>
    </font>
    <font>
      <sz val="10"/>
      <color rgb="FF000000"/>
      <name val="Times New Roman"/>
      <family val="1"/>
      <charset val="204"/>
    </font>
    <font>
      <i/>
      <sz val="10"/>
      <color theme="1"/>
      <name val="Times New Roman"/>
      <family val="1"/>
      <charset val="204"/>
    </font>
    <font>
      <b/>
      <sz val="10"/>
      <color rgb="FF000000"/>
      <name val="Times New Roman"/>
      <family val="1"/>
      <charset val="204"/>
    </font>
    <font>
      <b/>
      <sz val="12"/>
      <color theme="1"/>
      <name val="Times New Roman"/>
      <family val="1"/>
      <charset val="204"/>
    </font>
    <font>
      <b/>
      <sz val="16"/>
      <color theme="1"/>
      <name val="Times New Roman"/>
      <family val="1"/>
      <charset val="204"/>
    </font>
    <font>
      <i/>
      <sz val="10"/>
      <color rgb="FF000000"/>
      <name val="Times New Roman"/>
      <family val="1"/>
      <charset val="204"/>
    </font>
    <font>
      <b/>
      <i/>
      <sz val="10"/>
      <color theme="1"/>
      <name val="Times New Roman"/>
      <family val="1"/>
      <charset val="204"/>
    </font>
    <font>
      <sz val="10"/>
      <color rgb="FFFF0000"/>
      <name val="Times New Roman"/>
      <family val="1"/>
      <charset val="204"/>
    </font>
    <font>
      <u/>
      <sz val="10"/>
      <color theme="10"/>
      <name val="Times New Roman"/>
      <family val="1"/>
      <charset val="204"/>
    </font>
    <font>
      <sz val="10"/>
      <color theme="1"/>
      <name val="Arial"/>
      <family val="2"/>
      <charset val="204"/>
    </font>
    <font>
      <i/>
      <vertAlign val="superscript"/>
      <sz val="10"/>
      <color theme="1"/>
      <name val="Times New Roman"/>
      <family val="1"/>
      <charset val="204"/>
    </font>
    <font>
      <u/>
      <sz val="11"/>
      <color theme="10"/>
      <name val="Times New Roman"/>
      <family val="1"/>
      <charset val="204"/>
    </font>
    <font>
      <sz val="11"/>
      <color theme="1"/>
      <name val="Times New Roman"/>
      <family val="1"/>
      <charset val="204"/>
    </font>
    <font>
      <b/>
      <sz val="11"/>
      <color theme="1"/>
      <name val="Times New Roman"/>
      <family val="1"/>
      <charset val="204"/>
    </font>
    <font>
      <b/>
      <u/>
      <sz val="11"/>
      <color theme="10"/>
      <name val="Times New Roman"/>
      <family val="1"/>
      <charset val="204"/>
    </font>
    <font>
      <sz val="10"/>
      <name val="Times New Roman"/>
      <family val="1"/>
      <charset val="204"/>
    </font>
    <font>
      <b/>
      <sz val="10"/>
      <name val="Times New Roman"/>
      <family val="1"/>
      <charset val="204"/>
    </font>
    <font>
      <b/>
      <sz val="14"/>
      <name val="Times New Roman"/>
      <family val="1"/>
      <charset val="204"/>
    </font>
    <font>
      <i/>
      <sz val="10"/>
      <name val="Times New Roman"/>
      <family val="1"/>
      <charset val="204"/>
    </font>
    <font>
      <u/>
      <sz val="10"/>
      <name val="Times New Roman"/>
      <family val="1"/>
      <charset val="204"/>
    </font>
    <font>
      <sz val="11"/>
      <color theme="1"/>
      <name val="Calibri"/>
      <family val="2"/>
      <scheme val="minor"/>
    </font>
    <font>
      <sz val="12"/>
      <color theme="1"/>
      <name val="Times New Roman"/>
      <family val="1"/>
      <charset val="204"/>
    </font>
    <font>
      <u/>
      <sz val="12"/>
      <color theme="10"/>
      <name val="Times New Roman"/>
      <family val="1"/>
      <charset val="204"/>
    </font>
    <font>
      <sz val="10"/>
      <color theme="1"/>
      <name val="Aptos"/>
      <family val="2"/>
    </font>
    <font>
      <b/>
      <sz val="10"/>
      <color theme="1"/>
      <name val="Aptos"/>
      <family val="2"/>
    </font>
    <font>
      <b/>
      <sz val="14"/>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top/>
      <bottom style="medium">
        <color auto="1"/>
      </bottom>
      <diagonal/>
    </border>
    <border>
      <left style="medium">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right/>
      <top/>
      <bottom style="thick">
        <color indexed="64"/>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s>
  <cellStyleXfs count="3">
    <xf numFmtId="0" fontId="0" fillId="0" borderId="0"/>
    <xf numFmtId="0" fontId="11" fillId="0" borderId="0" applyNumberFormat="0" applyFill="0" applyBorder="0" applyAlignment="0" applyProtection="0"/>
    <xf numFmtId="9" fontId="35" fillId="0" borderId="0" applyFont="0" applyFill="0" applyBorder="0" applyAlignment="0" applyProtection="0"/>
  </cellStyleXfs>
  <cellXfs count="163">
    <xf numFmtId="0" fontId="0" fillId="0" borderId="0" xfId="0"/>
    <xf numFmtId="0" fontId="12" fillId="0" borderId="0" xfId="0" applyFont="1"/>
    <xf numFmtId="0" fontId="14" fillId="3" borderId="1"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12" fillId="0" borderId="0" xfId="0" applyFont="1" applyAlignment="1">
      <alignment horizontal="center"/>
    </xf>
    <xf numFmtId="0" fontId="13" fillId="0" borderId="4" xfId="1" applyFont="1" applyFill="1" applyBorder="1" applyAlignment="1" applyProtection="1">
      <alignment horizontal="center" vertical="center" wrapText="1"/>
      <protection locked="0"/>
    </xf>
    <xf numFmtId="0" fontId="13" fillId="0" borderId="7" xfId="1" applyFont="1" applyFill="1" applyBorder="1" applyAlignment="1" applyProtection="1">
      <alignment horizontal="center" vertical="center" wrapText="1"/>
      <protection locked="0"/>
    </xf>
    <xf numFmtId="49" fontId="13" fillId="0" borderId="4" xfId="1" applyNumberFormat="1" applyFont="1" applyFill="1" applyBorder="1" applyAlignment="1" applyProtection="1">
      <alignment horizontal="center" vertical="center" wrapText="1"/>
      <protection locked="0"/>
    </xf>
    <xf numFmtId="0" fontId="15" fillId="0" borderId="5" xfId="0" applyFont="1" applyBorder="1" applyAlignment="1">
      <alignment vertical="center" wrapText="1"/>
    </xf>
    <xf numFmtId="0" fontId="12" fillId="0" borderId="5" xfId="0" applyFont="1" applyBorder="1" applyAlignment="1">
      <alignment horizontal="center" vertical="center" wrapText="1"/>
    </xf>
    <xf numFmtId="14" fontId="12" fillId="0" borderId="5" xfId="0" applyNumberFormat="1" applyFont="1" applyBorder="1" applyAlignment="1">
      <alignment horizontal="center" vertical="center" wrapText="1"/>
    </xf>
    <xf numFmtId="0" fontId="16" fillId="0" borderId="5" xfId="0" applyFont="1" applyBorder="1" applyAlignment="1">
      <alignment vertical="center" wrapText="1"/>
    </xf>
    <xf numFmtId="0" fontId="12" fillId="0" borderId="6" xfId="0" applyFont="1" applyBorder="1" applyAlignment="1">
      <alignment horizontal="center" vertical="center" wrapText="1"/>
    </xf>
    <xf numFmtId="0" fontId="12" fillId="0" borderId="5" xfId="0" applyFont="1" applyBorder="1" applyAlignment="1">
      <alignment vertical="center" wrapText="1"/>
    </xf>
    <xf numFmtId="0" fontId="15" fillId="0" borderId="5" xfId="0" applyFont="1" applyBorder="1" applyAlignment="1">
      <alignment horizontal="center"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0" fontId="16" fillId="0" borderId="8" xfId="0" applyFont="1" applyBorder="1" applyAlignment="1">
      <alignment vertical="center" wrapText="1"/>
    </xf>
    <xf numFmtId="0" fontId="12" fillId="0" borderId="9" xfId="0" applyFont="1" applyBorder="1" applyAlignment="1">
      <alignment horizontal="center" vertical="center" wrapText="1"/>
    </xf>
    <xf numFmtId="0" fontId="19" fillId="0" borderId="0" xfId="0" applyFont="1" applyAlignment="1">
      <alignment horizontal="center"/>
    </xf>
    <xf numFmtId="0" fontId="15" fillId="0" borderId="6" xfId="0" applyFont="1" applyBorder="1" applyAlignment="1">
      <alignment horizontal="center" vertical="center" wrapText="1"/>
    </xf>
    <xf numFmtId="14" fontId="15" fillId="0" borderId="5" xfId="0" applyNumberFormat="1" applyFont="1" applyBorder="1" applyAlignment="1">
      <alignment horizontal="center" vertical="center" wrapText="1"/>
    </xf>
    <xf numFmtId="0" fontId="20" fillId="0" borderId="5" xfId="0" applyFont="1" applyBorder="1" applyAlignment="1">
      <alignment vertical="center" wrapText="1"/>
    </xf>
    <xf numFmtId="0" fontId="23" fillId="0" borderId="4" xfId="1" applyFont="1" applyBorder="1" applyAlignment="1">
      <alignment horizontal="center" vertical="center" wrapText="1"/>
    </xf>
    <xf numFmtId="0" fontId="23" fillId="0" borderId="7" xfId="1" applyFont="1" applyBorder="1" applyAlignment="1">
      <alignment horizontal="center" vertical="center" wrapText="1"/>
    </xf>
    <xf numFmtId="0" fontId="15" fillId="0" borderId="8" xfId="0" applyFont="1" applyBorder="1" applyAlignment="1">
      <alignment horizontal="center" vertical="center" wrapText="1"/>
    </xf>
    <xf numFmtId="14" fontId="12" fillId="0" borderId="8" xfId="0" applyNumberFormat="1" applyFont="1" applyBorder="1" applyAlignment="1">
      <alignment horizontal="center" vertical="center" wrapText="1"/>
    </xf>
    <xf numFmtId="0" fontId="14" fillId="0" borderId="5" xfId="0" applyFont="1" applyBorder="1" applyAlignment="1">
      <alignment horizontal="left" vertical="center" wrapText="1"/>
    </xf>
    <xf numFmtId="0" fontId="15" fillId="0" borderId="8" xfId="0" applyFont="1" applyBorder="1" applyAlignment="1">
      <alignment vertical="center" wrapText="1"/>
    </xf>
    <xf numFmtId="0" fontId="11" fillId="0" borderId="0" xfId="1"/>
    <xf numFmtId="0" fontId="15" fillId="0" borderId="9" xfId="0" applyFont="1" applyBorder="1" applyAlignment="1">
      <alignment horizontal="center" vertical="center" wrapText="1"/>
    </xf>
    <xf numFmtId="0" fontId="23" fillId="0" borderId="0" xfId="1" applyFont="1" applyBorder="1" applyAlignment="1">
      <alignment horizontal="center"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12" fillId="0" borderId="0" xfId="0" applyFont="1" applyAlignment="1">
      <alignment horizontal="left"/>
    </xf>
    <xf numFmtId="0" fontId="12" fillId="0" borderId="4" xfId="0" applyFont="1" applyBorder="1" applyAlignment="1">
      <alignment horizontal="center" vertical="center"/>
    </xf>
    <xf numFmtId="0" fontId="13" fillId="0" borderId="5" xfId="0" applyFont="1" applyBorder="1" applyAlignment="1">
      <alignment vertical="center" wrapText="1"/>
    </xf>
    <xf numFmtId="0" fontId="12" fillId="0" borderId="5" xfId="0" applyFont="1" applyBorder="1" applyAlignment="1">
      <alignment horizontal="center" vertical="center"/>
    </xf>
    <xf numFmtId="0" fontId="12" fillId="0" borderId="5" xfId="0" applyFont="1" applyBorder="1" applyAlignment="1">
      <alignment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3" fillId="0" borderId="8" xfId="0" applyFont="1" applyBorder="1" applyAlignment="1">
      <alignment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27" fillId="0" borderId="0" xfId="0" applyFont="1" applyAlignment="1">
      <alignment horizontal="left" vertical="center"/>
    </xf>
    <xf numFmtId="0" fontId="12" fillId="0" borderId="5" xfId="0" applyFont="1" applyBorder="1" applyAlignment="1">
      <alignment vertical="top" wrapText="1"/>
    </xf>
    <xf numFmtId="0" fontId="12" fillId="0" borderId="4" xfId="0" applyFont="1" applyBorder="1" applyAlignment="1">
      <alignment vertical="top" wrapText="1"/>
    </xf>
    <xf numFmtId="0" fontId="16" fillId="0" borderId="5" xfId="0" applyFont="1" applyBorder="1" applyAlignment="1">
      <alignment horizontal="left" vertical="top" wrapText="1"/>
    </xf>
    <xf numFmtId="0" fontId="12" fillId="0" borderId="6" xfId="0" applyFont="1" applyBorder="1" applyAlignment="1">
      <alignment horizontal="center" vertical="top" wrapText="1"/>
    </xf>
    <xf numFmtId="0" fontId="12" fillId="0" borderId="8" xfId="0" applyFont="1" applyBorder="1" applyAlignment="1">
      <alignment vertical="top" wrapText="1"/>
    </xf>
    <xf numFmtId="0" fontId="12" fillId="0" borderId="7" xfId="0" applyFont="1" applyBorder="1" applyAlignment="1">
      <alignment vertical="top" wrapText="1"/>
    </xf>
    <xf numFmtId="0" fontId="12" fillId="0" borderId="9" xfId="0" applyFont="1" applyBorder="1" applyAlignment="1">
      <alignment horizontal="center" vertical="top" wrapText="1"/>
    </xf>
    <xf numFmtId="0" fontId="16" fillId="0" borderId="8" xfId="0" applyFont="1" applyBorder="1" applyAlignment="1">
      <alignment horizontal="left" vertical="top" wrapText="1"/>
    </xf>
    <xf numFmtId="0" fontId="21" fillId="3" borderId="2" xfId="0" applyFont="1" applyFill="1" applyBorder="1" applyAlignment="1" applyProtection="1">
      <alignment horizontal="center" vertical="center" wrapText="1"/>
      <protection locked="0"/>
    </xf>
    <xf numFmtId="0" fontId="12" fillId="0" borderId="4" xfId="0" applyFont="1" applyBorder="1" applyAlignment="1">
      <alignment horizontal="center" vertical="top" wrapText="1"/>
    </xf>
    <xf numFmtId="0" fontId="14" fillId="0" borderId="6" xfId="0" applyFont="1" applyBorder="1" applyAlignment="1">
      <alignment horizontal="center" vertical="top" wrapText="1"/>
    </xf>
    <xf numFmtId="0" fontId="16" fillId="0" borderId="5" xfId="0" applyFont="1" applyBorder="1" applyAlignment="1">
      <alignment vertical="top" wrapText="1"/>
    </xf>
    <xf numFmtId="0" fontId="12" fillId="0" borderId="7" xfId="0" applyFont="1" applyBorder="1" applyAlignment="1">
      <alignment horizontal="center" vertical="top" wrapText="1"/>
    </xf>
    <xf numFmtId="0" fontId="14" fillId="0" borderId="9" xfId="0" applyFont="1" applyBorder="1" applyAlignment="1">
      <alignment horizontal="center" vertical="top" wrapText="1"/>
    </xf>
    <xf numFmtId="0" fontId="27" fillId="0" borderId="0" xfId="0" applyFont="1" applyAlignment="1">
      <alignment horizontal="center" vertical="center" wrapText="1"/>
    </xf>
    <xf numFmtId="0" fontId="30" fillId="0" borderId="0" xfId="0" applyFont="1"/>
    <xf numFmtId="0" fontId="30" fillId="0" borderId="4" xfId="0" applyFont="1" applyBorder="1" applyAlignment="1">
      <alignment horizontal="left" vertical="top" wrapText="1"/>
    </xf>
    <xf numFmtId="0" fontId="30" fillId="0" borderId="5" xfId="0" applyFont="1" applyBorder="1" applyAlignment="1">
      <alignment horizontal="left" vertical="top" wrapText="1"/>
    </xf>
    <xf numFmtId="0" fontId="30" fillId="0" borderId="7" xfId="0" applyFont="1" applyBorder="1" applyAlignment="1">
      <alignment horizontal="left" vertical="top" wrapText="1"/>
    </xf>
    <xf numFmtId="0" fontId="30" fillId="0" borderId="8" xfId="0" applyFont="1" applyBorder="1" applyAlignment="1">
      <alignment horizontal="left" vertical="top" wrapText="1"/>
    </xf>
    <xf numFmtId="0" fontId="31" fillId="0" borderId="5" xfId="0" applyFont="1" applyBorder="1" applyAlignment="1">
      <alignment horizontal="center" vertical="top" wrapText="1"/>
    </xf>
    <xf numFmtId="0" fontId="31" fillId="0" borderId="8" xfId="0" applyFont="1" applyBorder="1" applyAlignment="1">
      <alignment horizontal="center" vertical="top" wrapText="1"/>
    </xf>
    <xf numFmtId="0" fontId="31" fillId="0" borderId="0" xfId="0" applyFont="1" applyAlignment="1">
      <alignment horizontal="center"/>
    </xf>
    <xf numFmtId="0" fontId="31" fillId="0" borderId="6" xfId="0" applyFont="1" applyBorder="1" applyAlignment="1">
      <alignment horizontal="center" vertical="top" wrapText="1"/>
    </xf>
    <xf numFmtId="0" fontId="31" fillId="0" borderId="9" xfId="0" applyFont="1" applyBorder="1" applyAlignment="1">
      <alignment horizontal="center" vertical="top" wrapText="1"/>
    </xf>
    <xf numFmtId="0" fontId="30" fillId="0" borderId="10" xfId="0" applyFont="1" applyBorder="1" applyAlignment="1">
      <alignment horizontal="left" vertical="top" wrapText="1"/>
    </xf>
    <xf numFmtId="0" fontId="31" fillId="0" borderId="10" xfId="0" applyFont="1" applyBorder="1" applyAlignment="1">
      <alignment horizontal="center" vertical="top" wrapText="1"/>
    </xf>
    <xf numFmtId="0" fontId="30" fillId="0" borderId="12" xfId="0" applyFont="1" applyBorder="1" applyAlignment="1">
      <alignment horizontal="left" vertical="top" wrapText="1"/>
    </xf>
    <xf numFmtId="0" fontId="31" fillId="0" borderId="14" xfId="0" applyFont="1" applyBorder="1" applyAlignment="1">
      <alignment horizontal="center" vertical="top" wrapText="1"/>
    </xf>
    <xf numFmtId="0" fontId="31" fillId="3" borderId="1"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1" fillId="2" borderId="0" xfId="0" applyFont="1" applyFill="1" applyAlignment="1">
      <alignment vertical="center" wrapText="1"/>
    </xf>
    <xf numFmtId="0" fontId="2" fillId="0" borderId="0" xfId="0" applyFont="1" applyAlignment="1">
      <alignment vertical="top" wrapText="1"/>
    </xf>
    <xf numFmtId="0" fontId="3" fillId="2" borderId="23" xfId="0" applyFont="1" applyFill="1" applyBorder="1" applyAlignment="1">
      <alignment vertical="center" wrapText="1"/>
    </xf>
    <xf numFmtId="0" fontId="4" fillId="2" borderId="23" xfId="0" applyFont="1" applyFill="1" applyBorder="1" applyAlignment="1">
      <alignment vertical="center" wrapText="1"/>
    </xf>
    <xf numFmtId="0" fontId="5" fillId="2" borderId="0" xfId="0" applyFont="1" applyFill="1" applyAlignment="1">
      <alignment vertical="center" wrapText="1"/>
    </xf>
    <xf numFmtId="0" fontId="6" fillId="2" borderId="0" xfId="0" applyFont="1" applyFill="1" applyAlignment="1">
      <alignment vertical="center" wrapText="1"/>
    </xf>
    <xf numFmtId="0" fontId="7" fillId="2" borderId="0" xfId="0" applyFont="1" applyFill="1" applyAlignment="1">
      <alignment vertical="center" wrapText="1"/>
    </xf>
    <xf numFmtId="15" fontId="8" fillId="2" borderId="0" xfId="0" applyNumberFormat="1" applyFont="1" applyFill="1" applyAlignment="1">
      <alignment horizontal="right" vertical="center" wrapText="1"/>
    </xf>
    <xf numFmtId="0" fontId="8" fillId="2" borderId="0" xfId="0" applyFont="1" applyFill="1" applyAlignment="1">
      <alignment horizontal="right" vertical="center" wrapText="1"/>
    </xf>
    <xf numFmtId="0" fontId="36" fillId="0" borderId="0" xfId="0" applyFont="1" applyAlignment="1">
      <alignment horizontal="left"/>
    </xf>
    <xf numFmtId="0" fontId="36" fillId="0" borderId="0" xfId="0" applyFont="1"/>
    <xf numFmtId="0" fontId="37" fillId="0" borderId="0" xfId="1" applyFont="1" applyAlignment="1"/>
    <xf numFmtId="0" fontId="36" fillId="0" borderId="5" xfId="0" applyFont="1" applyBorder="1"/>
    <xf numFmtId="0" fontId="26" fillId="0" borderId="5" xfId="1" applyFont="1" applyBorder="1" applyAlignment="1"/>
    <xf numFmtId="0" fontId="6" fillId="0" borderId="4" xfId="0" applyFont="1" applyBorder="1" applyAlignment="1">
      <alignment horizontal="center"/>
    </xf>
    <xf numFmtId="0" fontId="6" fillId="3" borderId="1" xfId="0" applyFont="1" applyFill="1" applyBorder="1" applyAlignment="1">
      <alignment horizontal="center"/>
    </xf>
    <xf numFmtId="0" fontId="6" fillId="3" borderId="3" xfId="0" applyFont="1" applyFill="1" applyBorder="1" applyAlignment="1">
      <alignment horizontal="center" vertical="center" wrapText="1"/>
    </xf>
    <xf numFmtId="0" fontId="6" fillId="3" borderId="7" xfId="0" applyFont="1" applyFill="1" applyBorder="1" applyAlignment="1">
      <alignment horizontal="center"/>
    </xf>
    <xf numFmtId="0" fontId="6" fillId="0" borderId="6" xfId="0" applyFont="1" applyBorder="1" applyAlignment="1">
      <alignment horizontal="right" indent="1"/>
    </xf>
    <xf numFmtId="0" fontId="6" fillId="3" borderId="9" xfId="0" applyFont="1" applyFill="1" applyBorder="1" applyAlignment="1">
      <alignment horizontal="right" indent="1"/>
    </xf>
    <xf numFmtId="0" fontId="6" fillId="0" borderId="5" xfId="0" applyFont="1" applyBorder="1" applyAlignment="1">
      <alignment horizontal="right" indent="1"/>
    </xf>
    <xf numFmtId="0" fontId="6" fillId="3" borderId="8" xfId="0" applyFont="1" applyFill="1" applyBorder="1" applyAlignment="1">
      <alignment horizontal="right" indent="1"/>
    </xf>
    <xf numFmtId="0" fontId="38" fillId="0" borderId="0" xfId="0" applyFont="1" applyAlignment="1">
      <alignment vertical="top"/>
    </xf>
    <xf numFmtId="0" fontId="14" fillId="0" borderId="0" xfId="0" applyFont="1" applyAlignment="1" applyProtection="1">
      <alignment horizontal="center" vertical="center" wrapText="1"/>
      <protection locked="0"/>
    </xf>
    <xf numFmtId="0" fontId="6" fillId="0" borderId="0" xfId="0" applyFont="1" applyAlignment="1">
      <alignment horizontal="right" indent="1"/>
    </xf>
    <xf numFmtId="0" fontId="39" fillId="3" borderId="2" xfId="0" applyFont="1" applyFill="1" applyBorder="1" applyAlignment="1">
      <alignment horizontal="center" vertical="top"/>
    </xf>
    <xf numFmtId="0" fontId="38" fillId="3" borderId="1" xfId="0" applyFont="1" applyFill="1" applyBorder="1" applyAlignment="1">
      <alignment horizontal="center"/>
    </xf>
    <xf numFmtId="0" fontId="40" fillId="0" borderId="0" xfId="0" applyFont="1" applyAlignment="1">
      <alignment horizontal="center"/>
    </xf>
    <xf numFmtId="0" fontId="18" fillId="3" borderId="1" xfId="0" applyFont="1" applyFill="1" applyBorder="1" applyAlignment="1">
      <alignment horizontal="center"/>
    </xf>
    <xf numFmtId="0" fontId="18" fillId="3" borderId="2" xfId="0" applyFont="1" applyFill="1" applyBorder="1" applyAlignment="1">
      <alignment horizontal="center"/>
    </xf>
    <xf numFmtId="0" fontId="18" fillId="3" borderId="3" xfId="0" applyFont="1" applyFill="1" applyBorder="1" applyAlignment="1">
      <alignment horizontal="center"/>
    </xf>
    <xf numFmtId="0" fontId="36" fillId="0" borderId="4" xfId="0" applyFont="1" applyBorder="1"/>
    <xf numFmtId="164" fontId="36" fillId="0" borderId="6" xfId="2" applyNumberFormat="1" applyFont="1" applyBorder="1"/>
    <xf numFmtId="0" fontId="18" fillId="3" borderId="7" xfId="0" applyFont="1" applyFill="1" applyBorder="1"/>
    <xf numFmtId="0" fontId="36" fillId="3" borderId="8" xfId="0" applyFont="1" applyFill="1" applyBorder="1"/>
    <xf numFmtId="164" fontId="36" fillId="3" borderId="9" xfId="2" applyNumberFormat="1" applyFont="1" applyFill="1" applyBorder="1"/>
    <xf numFmtId="0" fontId="12" fillId="0" borderId="10" xfId="0" applyFont="1" applyBorder="1" applyAlignment="1">
      <alignment vertical="center" wrapText="1"/>
    </xf>
    <xf numFmtId="0" fontId="15" fillId="0" borderId="10" xfId="0" applyFont="1" applyBorder="1" applyAlignment="1">
      <alignment horizontal="center" vertical="center" wrapText="1"/>
    </xf>
    <xf numFmtId="0" fontId="16" fillId="0" borderId="10" xfId="0" applyFont="1" applyBorder="1" applyAlignment="1">
      <alignment vertical="center" wrapText="1"/>
    </xf>
    <xf numFmtId="0" fontId="12" fillId="0" borderId="14" xfId="0" applyFont="1" applyBorder="1" applyAlignment="1">
      <alignment horizontal="center" vertical="center" wrapText="1"/>
    </xf>
    <xf numFmtId="0" fontId="36" fillId="0" borderId="0" xfId="0" applyFont="1" applyAlignment="1">
      <alignment horizontal="left"/>
    </xf>
    <xf numFmtId="0" fontId="7" fillId="2" borderId="0" xfId="0" applyFont="1" applyFill="1" applyAlignment="1">
      <alignment horizontal="left" vertical="center" wrapText="1" indent="8"/>
    </xf>
    <xf numFmtId="0" fontId="9" fillId="0" borderId="0" xfId="0" applyFont="1" applyAlignment="1">
      <alignment horizontal="center" vertical="center" wrapText="1"/>
    </xf>
    <xf numFmtId="0" fontId="10" fillId="0" borderId="0" xfId="0" applyFont="1" applyAlignment="1">
      <alignment horizontal="center" vertical="center" wrapText="1"/>
    </xf>
    <xf numFmtId="0" fontId="26" fillId="0" borderId="0" xfId="1" applyFont="1" applyAlignment="1">
      <alignment horizontal="left" wrapText="1"/>
    </xf>
    <xf numFmtId="0" fontId="40" fillId="0" borderId="0" xfId="0" applyFont="1" applyAlignment="1">
      <alignment horizontal="center"/>
    </xf>
    <xf numFmtId="0" fontId="18" fillId="0" borderId="0" xfId="0" applyFont="1" applyAlignment="1">
      <alignment horizontal="center"/>
    </xf>
    <xf numFmtId="0" fontId="19" fillId="0" borderId="0" xfId="0" applyFont="1" applyAlignment="1">
      <alignment horizontal="center"/>
    </xf>
    <xf numFmtId="0" fontId="11" fillId="0" borderId="0" xfId="1" applyAlignment="1">
      <alignment horizontal="left" vertical="center"/>
    </xf>
    <xf numFmtId="0" fontId="6" fillId="0" borderId="24" xfId="0" applyFont="1" applyBorder="1" applyAlignment="1">
      <alignment horizontal="right" indent="1"/>
    </xf>
    <xf numFmtId="0" fontId="6" fillId="0" borderId="25" xfId="0" applyFont="1" applyBorder="1" applyAlignment="1">
      <alignment horizontal="right" inden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3" borderId="2" xfId="0" applyFont="1" applyFill="1" applyBorder="1" applyAlignment="1">
      <alignment horizontal="center" vertical="top"/>
    </xf>
    <xf numFmtId="0" fontId="39" fillId="3" borderId="3" xfId="0" applyFont="1" applyFill="1" applyBorder="1" applyAlignment="1">
      <alignment horizontal="center" vertical="top"/>
    </xf>
    <xf numFmtId="0" fontId="30" fillId="0" borderId="10" xfId="0" applyFont="1" applyBorder="1" applyAlignment="1">
      <alignment horizontal="left" vertical="top" wrapText="1"/>
    </xf>
    <xf numFmtId="0" fontId="30" fillId="0" borderId="11" xfId="0" applyFont="1" applyBorder="1" applyAlignment="1">
      <alignment horizontal="left" vertical="top" wrapText="1"/>
    </xf>
    <xf numFmtId="0" fontId="31" fillId="0" borderId="10" xfId="0" applyFont="1" applyBorder="1" applyAlignment="1">
      <alignment horizontal="center" vertical="top" wrapText="1"/>
    </xf>
    <xf numFmtId="0" fontId="31" fillId="0" borderId="11" xfId="0" applyFont="1" applyBorder="1" applyAlignment="1">
      <alignment horizontal="center" vertical="top" wrapText="1"/>
    </xf>
    <xf numFmtId="0" fontId="30" fillId="0" borderId="12" xfId="0" applyFont="1" applyBorder="1" applyAlignment="1">
      <alignment horizontal="left" vertical="top" wrapText="1"/>
    </xf>
    <xf numFmtId="0" fontId="30" fillId="0" borderId="13" xfId="0" applyFont="1" applyBorder="1" applyAlignment="1">
      <alignment horizontal="left" vertical="top" wrapText="1"/>
    </xf>
    <xf numFmtId="0" fontId="31" fillId="0" borderId="14" xfId="0" applyFont="1" applyBorder="1" applyAlignment="1">
      <alignment horizontal="center" vertical="top" wrapText="1"/>
    </xf>
    <xf numFmtId="0" fontId="31" fillId="0" borderId="15" xfId="0" applyFont="1" applyBorder="1" applyAlignment="1">
      <alignment horizontal="center" vertical="top" wrapText="1"/>
    </xf>
    <xf numFmtId="0" fontId="30" fillId="0" borderId="17" xfId="0" applyFont="1" applyBorder="1" applyAlignment="1">
      <alignment horizontal="left" vertical="top" wrapText="1"/>
    </xf>
    <xf numFmtId="0" fontId="30" fillId="0" borderId="18" xfId="0" applyFont="1" applyBorder="1" applyAlignment="1">
      <alignment horizontal="left" vertical="top" wrapText="1"/>
    </xf>
    <xf numFmtId="0" fontId="30" fillId="0" borderId="19" xfId="0" applyFont="1" applyBorder="1" applyAlignment="1">
      <alignment horizontal="left" vertical="top" wrapText="1"/>
    </xf>
    <xf numFmtId="0" fontId="30" fillId="0" borderId="20" xfId="0" applyFont="1" applyBorder="1" applyAlignment="1">
      <alignment horizontal="left" vertical="top" wrapText="1"/>
    </xf>
    <xf numFmtId="0" fontId="30" fillId="0" borderId="10" xfId="0" applyFont="1" applyBorder="1" applyAlignment="1">
      <alignment horizontal="center" vertical="top" wrapText="1"/>
    </xf>
    <xf numFmtId="0" fontId="30" fillId="0" borderId="21" xfId="0" applyFont="1" applyBorder="1" applyAlignment="1">
      <alignment horizontal="center" vertical="top" wrapText="1"/>
    </xf>
    <xf numFmtId="0" fontId="31" fillId="0" borderId="22" xfId="0" applyFont="1" applyBorder="1" applyAlignment="1">
      <alignment horizontal="center" vertical="top" wrapText="1"/>
    </xf>
    <xf numFmtId="0" fontId="30" fillId="0" borderId="21" xfId="0" applyFont="1" applyBorder="1" applyAlignment="1">
      <alignment horizontal="left" vertical="top" wrapText="1"/>
    </xf>
    <xf numFmtId="0" fontId="30" fillId="0" borderId="4" xfId="0" applyFont="1" applyBorder="1" applyAlignment="1">
      <alignment horizontal="left" vertical="top" wrapText="1"/>
    </xf>
    <xf numFmtId="0" fontId="30" fillId="0" borderId="5" xfId="0" applyFont="1" applyBorder="1" applyAlignment="1">
      <alignment horizontal="left" vertical="top" wrapText="1"/>
    </xf>
    <xf numFmtId="0" fontId="30" fillId="0" borderId="6" xfId="0" applyFont="1" applyBorder="1" applyAlignment="1">
      <alignment horizontal="left" vertical="top" wrapText="1"/>
    </xf>
    <xf numFmtId="0" fontId="32" fillId="0" borderId="16" xfId="0" applyFont="1" applyBorder="1" applyAlignment="1">
      <alignment horizontal="center" vertical="center" wrapText="1"/>
    </xf>
    <xf numFmtId="0" fontId="26" fillId="0" borderId="0" xfId="1" applyFont="1" applyAlignment="1">
      <alignment horizontal="left" vertical="center" wrapText="1"/>
    </xf>
    <xf numFmtId="0" fontId="27" fillId="0" borderId="0" xfId="0" applyFont="1" applyAlignment="1">
      <alignment horizontal="left" vertical="center"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center" vertical="top" wrapText="1"/>
    </xf>
    <xf numFmtId="0" fontId="12" fillId="0" borderId="13" xfId="0" applyFont="1" applyBorder="1" applyAlignment="1">
      <alignment horizontal="center" vertical="top" wrapText="1"/>
    </xf>
    <xf numFmtId="0" fontId="14" fillId="0" borderId="14" xfId="0" applyFont="1" applyBorder="1" applyAlignment="1">
      <alignment horizontal="center" vertical="top" wrapText="1"/>
    </xf>
    <xf numFmtId="0" fontId="14" fillId="0" borderId="15" xfId="0" applyFont="1" applyBorder="1" applyAlignment="1">
      <alignment horizontal="center" vertical="top"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GB" sz="1600" b="1" i="0" u="none" strike="noStrike" baseline="0"/>
              <a:t>Assigned Documents by SG5 WPs</a:t>
            </a:r>
            <a:endParaRPr lang="en-GB"/>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GB"/>
        </a:p>
      </c:txPr>
    </c:title>
    <c:autoTitleDeleted val="0"/>
    <c:plotArea>
      <c:layout/>
      <c:barChart>
        <c:barDir val="col"/>
        <c:grouping val="clustered"/>
        <c:varyColors val="0"/>
        <c:ser>
          <c:idx val="0"/>
          <c:order val="0"/>
          <c:tx>
            <c:strRef>
              <c:f>Summary!$A$6</c:f>
              <c:strCache>
                <c:ptCount val="1"/>
                <c:pt idx="0">
                  <c:v>ITU-R Questions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Summary!$B$6:$G$6</c15:sqref>
                  </c15:fullRef>
                </c:ext>
              </c:extLst>
              <c:f>Summary!$C$6:$F$6</c:f>
              <c:numCache>
                <c:formatCode>General</c:formatCode>
                <c:ptCount val="4"/>
                <c:pt idx="0">
                  <c:v>16</c:v>
                </c:pt>
                <c:pt idx="1">
                  <c:v>6</c:v>
                </c:pt>
                <c:pt idx="2">
                  <c:v>9</c:v>
                </c:pt>
                <c:pt idx="3">
                  <c:v>6</c:v>
                </c:pt>
              </c:numCache>
            </c:numRef>
          </c:val>
          <c:extLst>
            <c:ext xmlns:c16="http://schemas.microsoft.com/office/drawing/2014/chart" uri="{C3380CC4-5D6E-409C-BE32-E72D297353CC}">
              <c16:uniqueId val="{00000000-DFC4-4DD7-876E-9ED097AC6E45}"/>
            </c:ext>
          </c:extLst>
        </c:ser>
        <c:ser>
          <c:idx val="1"/>
          <c:order val="1"/>
          <c:tx>
            <c:strRef>
              <c:f>Summary!$A$7</c:f>
              <c:strCache>
                <c:ptCount val="1"/>
                <c:pt idx="0">
                  <c:v>ITU-R Recommendations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Summary!$B$7:$G$7</c15:sqref>
                  </c15:fullRef>
                </c:ext>
              </c:extLst>
              <c:f>Summary!$C$7:$F$7</c:f>
              <c:numCache>
                <c:formatCode>General</c:formatCode>
                <c:ptCount val="4"/>
                <c:pt idx="0">
                  <c:v>88</c:v>
                </c:pt>
                <c:pt idx="1">
                  <c:v>96</c:v>
                </c:pt>
                <c:pt idx="2">
                  <c:v>157</c:v>
                </c:pt>
                <c:pt idx="3">
                  <c:v>41</c:v>
                </c:pt>
              </c:numCache>
            </c:numRef>
          </c:val>
          <c:extLst>
            <c:ext xmlns:c16="http://schemas.microsoft.com/office/drawing/2014/chart" uri="{C3380CC4-5D6E-409C-BE32-E72D297353CC}">
              <c16:uniqueId val="{00000001-DFC4-4DD7-876E-9ED097AC6E45}"/>
            </c:ext>
          </c:extLst>
        </c:ser>
        <c:ser>
          <c:idx val="2"/>
          <c:order val="2"/>
          <c:tx>
            <c:strRef>
              <c:f>Summary!$A$8</c:f>
              <c:strCache>
                <c:ptCount val="1"/>
                <c:pt idx="0">
                  <c:v>ITU-R Reports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Summary!$B$8:$G$8</c15:sqref>
                  </c15:fullRef>
                </c:ext>
              </c:extLst>
              <c:f>Summary!$C$8:$F$8</c:f>
              <c:numCache>
                <c:formatCode>General</c:formatCode>
                <c:ptCount val="4"/>
                <c:pt idx="0">
                  <c:v>51</c:v>
                </c:pt>
                <c:pt idx="1">
                  <c:v>83</c:v>
                </c:pt>
                <c:pt idx="2">
                  <c:v>33</c:v>
                </c:pt>
                <c:pt idx="3">
                  <c:v>75</c:v>
                </c:pt>
              </c:numCache>
            </c:numRef>
          </c:val>
          <c:extLst>
            <c:ext xmlns:c16="http://schemas.microsoft.com/office/drawing/2014/chart" uri="{C3380CC4-5D6E-409C-BE32-E72D297353CC}">
              <c16:uniqueId val="{00000002-DFC4-4DD7-876E-9ED097AC6E45}"/>
            </c:ext>
          </c:extLst>
        </c:ser>
        <c:ser>
          <c:idx val="3"/>
          <c:order val="3"/>
          <c:tx>
            <c:strRef>
              <c:f>Summary!$A$9</c:f>
              <c:strCache>
                <c:ptCount val="1"/>
                <c:pt idx="0">
                  <c:v>ITU-R Handbooks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Summary!$B$9:$G$9</c15:sqref>
                  </c15:fullRef>
                </c:ext>
              </c:extLst>
              <c:f>Summary!$C$9:$F$9</c:f>
              <c:numCache>
                <c:formatCode>General</c:formatCode>
                <c:ptCount val="4"/>
                <c:pt idx="0">
                  <c:v>5</c:v>
                </c:pt>
                <c:pt idx="1">
                  <c:v>0</c:v>
                </c:pt>
                <c:pt idx="2">
                  <c:v>4</c:v>
                </c:pt>
                <c:pt idx="3">
                  <c:v>5</c:v>
                </c:pt>
              </c:numCache>
            </c:numRef>
          </c:val>
          <c:extLst>
            <c:ext xmlns:c16="http://schemas.microsoft.com/office/drawing/2014/chart" uri="{C3380CC4-5D6E-409C-BE32-E72D297353CC}">
              <c16:uniqueId val="{00000003-DFC4-4DD7-876E-9ED097AC6E45}"/>
            </c:ext>
          </c:extLst>
        </c:ser>
        <c:ser>
          <c:idx val="4"/>
          <c:order val="4"/>
          <c:tx>
            <c:strRef>
              <c:f>Summary!$A$10</c:f>
              <c:strCache>
                <c:ptCount val="1"/>
                <c:pt idx="0">
                  <c:v>ITU-R Resolutions</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Summary!$B$10:$G$10</c15:sqref>
                  </c15:fullRef>
                </c:ext>
              </c:extLst>
              <c:f>Summary!$C$10:$F$10</c:f>
              <c:numCache>
                <c:formatCode>General</c:formatCode>
                <c:ptCount val="4"/>
                <c:pt idx="0">
                  <c:v>8</c:v>
                </c:pt>
                <c:pt idx="1">
                  <c:v>5</c:v>
                </c:pt>
                <c:pt idx="2">
                  <c:v>7</c:v>
                </c:pt>
                <c:pt idx="3">
                  <c:v>10</c:v>
                </c:pt>
              </c:numCache>
            </c:numRef>
          </c:val>
          <c:extLst>
            <c:ext xmlns:c16="http://schemas.microsoft.com/office/drawing/2014/chart" uri="{C3380CC4-5D6E-409C-BE32-E72D297353CC}">
              <c16:uniqueId val="{00000004-DFC4-4DD7-876E-9ED097AC6E45}"/>
            </c:ext>
          </c:extLst>
        </c:ser>
        <c:ser>
          <c:idx val="5"/>
          <c:order val="5"/>
          <c:tx>
            <c:strRef>
              <c:f>Summary!$A$11</c:f>
              <c:strCache>
                <c:ptCount val="1"/>
                <c:pt idx="0">
                  <c:v>ITU-R Opinions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Summary!$B$11:$G$11</c15:sqref>
                  </c15:fullRef>
                </c:ext>
              </c:extLst>
              <c:f>Summary!$C$11:$F$11</c:f>
              <c:numCache>
                <c:formatCode>General</c:formatCode>
                <c:ptCount val="4"/>
                <c:pt idx="0">
                  <c:v>0</c:v>
                </c:pt>
                <c:pt idx="1">
                  <c:v>0</c:v>
                </c:pt>
                <c:pt idx="2">
                  <c:v>0</c:v>
                </c:pt>
                <c:pt idx="3">
                  <c:v>1</c:v>
                </c:pt>
              </c:numCache>
            </c:numRef>
          </c:val>
          <c:extLst>
            <c:ext xmlns:c16="http://schemas.microsoft.com/office/drawing/2014/chart" uri="{C3380CC4-5D6E-409C-BE32-E72D297353CC}">
              <c16:uniqueId val="{00000005-DFC4-4DD7-876E-9ED097AC6E45}"/>
            </c:ext>
          </c:extLst>
        </c:ser>
        <c:ser>
          <c:idx val="6"/>
          <c:order val="6"/>
          <c:tx>
            <c:strRef>
              <c:f>Summary!$A$12</c:f>
              <c:strCache>
                <c:ptCount val="1"/>
                <c:pt idx="0">
                  <c:v>WRC Resolutions</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Summary!$B$12:$G$12</c15:sqref>
                  </c15:fullRef>
                </c:ext>
              </c:extLst>
              <c:f>Summary!$C$12:$F$12</c:f>
              <c:numCache>
                <c:formatCode>General</c:formatCode>
                <c:ptCount val="4"/>
                <c:pt idx="0">
                  <c:v>0</c:v>
                </c:pt>
                <c:pt idx="1">
                  <c:v>2</c:v>
                </c:pt>
                <c:pt idx="2">
                  <c:v>1</c:v>
                </c:pt>
                <c:pt idx="3">
                  <c:v>1</c:v>
                </c:pt>
              </c:numCache>
            </c:numRef>
          </c:val>
          <c:extLst>
            <c:ext xmlns:c16="http://schemas.microsoft.com/office/drawing/2014/chart" uri="{C3380CC4-5D6E-409C-BE32-E72D297353CC}">
              <c16:uniqueId val="{00000006-DFC4-4DD7-876E-9ED097AC6E45}"/>
            </c:ext>
          </c:extLst>
        </c:ser>
        <c:ser>
          <c:idx val="7"/>
          <c:order val="7"/>
          <c:tx>
            <c:strRef>
              <c:f>Summary!$A$13</c:f>
              <c:strCache>
                <c:ptCount val="1"/>
                <c:pt idx="0">
                  <c:v>WRC Recommendations</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Summary!$B$13:$G$13</c15:sqref>
                  </c15:fullRef>
                </c:ext>
              </c:extLst>
              <c:f>Summary!$C$13:$F$13</c:f>
              <c:numCache>
                <c:formatCode>General</c:formatCode>
                <c:ptCount val="4"/>
                <c:pt idx="0">
                  <c:v>4</c:v>
                </c:pt>
                <c:pt idx="1">
                  <c:v>4</c:v>
                </c:pt>
                <c:pt idx="2">
                  <c:v>2</c:v>
                </c:pt>
                <c:pt idx="3">
                  <c:v>5</c:v>
                </c:pt>
              </c:numCache>
            </c:numRef>
          </c:val>
          <c:extLst>
            <c:ext xmlns:c16="http://schemas.microsoft.com/office/drawing/2014/chart" uri="{C3380CC4-5D6E-409C-BE32-E72D297353CC}">
              <c16:uniqueId val="{00000007-DFC4-4DD7-876E-9ED097AC6E45}"/>
            </c:ext>
          </c:extLst>
        </c:ser>
        <c:ser>
          <c:idx val="8"/>
          <c:order val="8"/>
          <c:tx>
            <c:strRef>
              <c:f>Summary!$A$14</c:f>
              <c:strCache>
                <c:ptCount val="1"/>
                <c:pt idx="0">
                  <c:v>Other WRC Resolutions</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Summary!$B$14:$G$14</c15:sqref>
                  </c15:fullRef>
                </c:ext>
              </c:extLst>
              <c:f>Summary!$C$14:$F$14</c:f>
              <c:numCache>
                <c:formatCode>General</c:formatCode>
                <c:ptCount val="4"/>
                <c:pt idx="0">
                  <c:v>6</c:v>
                </c:pt>
                <c:pt idx="1">
                  <c:v>8</c:v>
                </c:pt>
                <c:pt idx="2">
                  <c:v>9</c:v>
                </c:pt>
                <c:pt idx="3">
                  <c:v>16</c:v>
                </c:pt>
              </c:numCache>
            </c:numRef>
          </c:val>
          <c:extLst>
            <c:ext xmlns:c16="http://schemas.microsoft.com/office/drawing/2014/chart" uri="{C3380CC4-5D6E-409C-BE32-E72D297353CC}">
              <c16:uniqueId val="{00000008-DFC4-4DD7-876E-9ED097AC6E45}"/>
            </c:ext>
          </c:extLst>
        </c:ser>
        <c:dLbls>
          <c:showLegendKey val="0"/>
          <c:showVal val="0"/>
          <c:showCatName val="0"/>
          <c:showSerName val="0"/>
          <c:showPercent val="0"/>
          <c:showBubbleSize val="0"/>
        </c:dLbls>
        <c:gapWidth val="269"/>
        <c:axId val="2019960752"/>
        <c:axId val="2019962672"/>
      </c:barChart>
      <c:lineChart>
        <c:grouping val="standard"/>
        <c:varyColors val="0"/>
        <c:ser>
          <c:idx val="9"/>
          <c:order val="9"/>
          <c:tx>
            <c:strRef>
              <c:f>Summary!$A$15</c:f>
              <c:strCache>
                <c:ptCount val="1"/>
                <c:pt idx="0">
                  <c:v>TOTAL</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Summary!$B$15:$G$15</c15:sqref>
                  </c15:fullRef>
                </c:ext>
              </c:extLst>
              <c:f>Summary!$C$15:$F$15</c:f>
              <c:numCache>
                <c:formatCode>General</c:formatCode>
                <c:ptCount val="4"/>
                <c:pt idx="0">
                  <c:v>178</c:v>
                </c:pt>
                <c:pt idx="1">
                  <c:v>204</c:v>
                </c:pt>
                <c:pt idx="2">
                  <c:v>222</c:v>
                </c:pt>
                <c:pt idx="3">
                  <c:v>160</c:v>
                </c:pt>
              </c:numCache>
            </c:numRef>
          </c:val>
          <c:smooth val="0"/>
          <c:extLst>
            <c:ext xmlns:c16="http://schemas.microsoft.com/office/drawing/2014/chart" uri="{C3380CC4-5D6E-409C-BE32-E72D297353CC}">
              <c16:uniqueId val="{00000009-DFC4-4DD7-876E-9ED097AC6E45}"/>
            </c:ext>
          </c:extLst>
        </c:ser>
        <c:dLbls>
          <c:showLegendKey val="0"/>
          <c:showVal val="0"/>
          <c:showCatName val="0"/>
          <c:showSerName val="0"/>
          <c:showPercent val="0"/>
          <c:showBubbleSize val="0"/>
        </c:dLbls>
        <c:marker val="1"/>
        <c:smooth val="0"/>
        <c:axId val="2019960752"/>
        <c:axId val="2019962672"/>
      </c:lineChart>
      <c:catAx>
        <c:axId val="201996075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019962672"/>
        <c:crosses val="autoZero"/>
        <c:auto val="1"/>
        <c:lblAlgn val="ctr"/>
        <c:lblOffset val="100"/>
        <c:noMultiLvlLbl val="0"/>
      </c:catAx>
      <c:valAx>
        <c:axId val="2019962672"/>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019960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2724150</xdr:colOff>
      <xdr:row>1</xdr:row>
      <xdr:rowOff>0</xdr:rowOff>
    </xdr:from>
    <xdr:to>
      <xdr:col>3</xdr:col>
      <xdr:colOff>0</xdr:colOff>
      <xdr:row>1</xdr:row>
      <xdr:rowOff>762000</xdr:rowOff>
    </xdr:to>
    <xdr:pic>
      <xdr:nvPicPr>
        <xdr:cNvPr id="2" name="Picture 4" descr="A blue logo with a black background&#10;&#10;Description automatically generated">
          <a:extLst>
            <a:ext uri="{FF2B5EF4-FFF2-40B4-BE49-F238E27FC236}">
              <a16:creationId xmlns:a16="http://schemas.microsoft.com/office/drawing/2014/main" id="{B07C4580-7DAC-4A18-A8D6-FC7E47C9BB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 y="200025"/>
          <a:ext cx="7620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133350</xdr:rowOff>
    </xdr:from>
    <xdr:to>
      <xdr:col>6</xdr:col>
      <xdr:colOff>695325</xdr:colOff>
      <xdr:row>36</xdr:row>
      <xdr:rowOff>133350</xdr:rowOff>
    </xdr:to>
    <xdr:graphicFrame macro="">
      <xdr:nvGraphicFramePr>
        <xdr:cNvPr id="2" name="Chart 1">
          <a:extLst>
            <a:ext uri="{FF2B5EF4-FFF2-40B4-BE49-F238E27FC236}">
              <a16:creationId xmlns:a16="http://schemas.microsoft.com/office/drawing/2014/main" id="{A9DA4433-900E-83DF-CD5F-598116EBA8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152400</xdr:colOff>
      <xdr:row>46</xdr:row>
      <xdr:rowOff>714375</xdr:rowOff>
    </xdr:from>
    <xdr:to>
      <xdr:col>2</xdr:col>
      <xdr:colOff>5105400</xdr:colOff>
      <xdr:row>46</xdr:row>
      <xdr:rowOff>2795580</xdr:rowOff>
    </xdr:to>
    <xdr:pic>
      <xdr:nvPicPr>
        <xdr:cNvPr id="2" name="Picture 1">
          <a:extLst>
            <a:ext uri="{FF2B5EF4-FFF2-40B4-BE49-F238E27FC236}">
              <a16:creationId xmlns:a16="http://schemas.microsoft.com/office/drawing/2014/main" id="{2BE3F219-106A-4DC5-FFF8-FD1070E0E021}"/>
            </a:ext>
          </a:extLst>
        </xdr:cNvPr>
        <xdr:cNvPicPr>
          <a:picLocks noChangeAspect="1"/>
        </xdr:cNvPicPr>
      </xdr:nvPicPr>
      <xdr:blipFill>
        <a:blip xmlns:r="http://schemas.openxmlformats.org/officeDocument/2006/relationships" r:embed="rId1"/>
        <a:stretch>
          <a:fillRect/>
        </a:stretch>
      </xdr:blipFill>
      <xdr:spPr>
        <a:xfrm>
          <a:off x="2933700" y="66313050"/>
          <a:ext cx="4953000" cy="2081205"/>
        </a:xfrm>
        <a:prstGeom prst="rect">
          <a:avLst/>
        </a:prstGeom>
      </xdr:spPr>
    </xdr:pic>
    <xdr:clientData/>
  </xdr:twoCellAnchor>
  <xdr:twoCellAnchor editAs="oneCell">
    <xdr:from>
      <xdr:col>2</xdr:col>
      <xdr:colOff>123825</xdr:colOff>
      <xdr:row>46</xdr:row>
      <xdr:rowOff>3676650</xdr:rowOff>
    </xdr:from>
    <xdr:to>
      <xdr:col>2</xdr:col>
      <xdr:colOff>5124450</xdr:colOff>
      <xdr:row>46</xdr:row>
      <xdr:rowOff>5199683</xdr:rowOff>
    </xdr:to>
    <xdr:pic>
      <xdr:nvPicPr>
        <xdr:cNvPr id="3" name="Picture 2">
          <a:extLst>
            <a:ext uri="{FF2B5EF4-FFF2-40B4-BE49-F238E27FC236}">
              <a16:creationId xmlns:a16="http://schemas.microsoft.com/office/drawing/2014/main" id="{88C109DC-A383-A179-47DC-7CF0894D09A9}"/>
            </a:ext>
          </a:extLst>
        </xdr:cNvPr>
        <xdr:cNvPicPr>
          <a:picLocks noChangeAspect="1"/>
        </xdr:cNvPicPr>
      </xdr:nvPicPr>
      <xdr:blipFill>
        <a:blip xmlns:r="http://schemas.openxmlformats.org/officeDocument/2006/relationships" r:embed="rId2"/>
        <a:stretch>
          <a:fillRect/>
        </a:stretch>
      </xdr:blipFill>
      <xdr:spPr>
        <a:xfrm>
          <a:off x="2905125" y="69275325"/>
          <a:ext cx="5000625" cy="1523033"/>
        </a:xfrm>
        <a:prstGeom prst="rect">
          <a:avLst/>
        </a:prstGeom>
      </xdr:spPr>
    </xdr:pic>
    <xdr:clientData/>
  </xdr:twoCellAnchor>
  <xdr:twoCellAnchor editAs="oneCell">
    <xdr:from>
      <xdr:col>2</xdr:col>
      <xdr:colOff>66676</xdr:colOff>
      <xdr:row>41</xdr:row>
      <xdr:rowOff>1714500</xdr:rowOff>
    </xdr:from>
    <xdr:to>
      <xdr:col>2</xdr:col>
      <xdr:colOff>5267326</xdr:colOff>
      <xdr:row>41</xdr:row>
      <xdr:rowOff>3727390</xdr:rowOff>
    </xdr:to>
    <xdr:pic>
      <xdr:nvPicPr>
        <xdr:cNvPr id="5" name="Picture 4">
          <a:extLst>
            <a:ext uri="{FF2B5EF4-FFF2-40B4-BE49-F238E27FC236}">
              <a16:creationId xmlns:a16="http://schemas.microsoft.com/office/drawing/2014/main" id="{AE571308-0029-8782-B497-7B1EC36CFB56}"/>
            </a:ext>
          </a:extLst>
        </xdr:cNvPr>
        <xdr:cNvPicPr>
          <a:picLocks noChangeAspect="1"/>
        </xdr:cNvPicPr>
      </xdr:nvPicPr>
      <xdr:blipFill>
        <a:blip xmlns:r="http://schemas.openxmlformats.org/officeDocument/2006/relationships" r:embed="rId3"/>
        <a:stretch>
          <a:fillRect/>
        </a:stretch>
      </xdr:blipFill>
      <xdr:spPr>
        <a:xfrm>
          <a:off x="2847976" y="82019775"/>
          <a:ext cx="5200650" cy="20128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xtranet.itu.int/brdocsearch"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itu.int/dms_ties/itu-r/md/23/wrc23/c/R23-WRC23-C-0524!!MSW-E.doc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itu.int/pub/R-QUE-SG05.212" TargetMode="External"/><Relationship Id="rId13" Type="http://schemas.openxmlformats.org/officeDocument/2006/relationships/hyperlink" Target="http://www.itu.int/pub/R-QUE-SG05.241" TargetMode="External"/><Relationship Id="rId18" Type="http://schemas.openxmlformats.org/officeDocument/2006/relationships/hyperlink" Target="http://www.itu.int/pub/R-QUE-SG05.250" TargetMode="External"/><Relationship Id="rId26" Type="http://schemas.openxmlformats.org/officeDocument/2006/relationships/hyperlink" Target="http://www.itu.int/pub/R-QUE-SG05.260" TargetMode="External"/><Relationship Id="rId3" Type="http://schemas.openxmlformats.org/officeDocument/2006/relationships/hyperlink" Target="http://www.itu.int/pub/R-QUE-SG05.62" TargetMode="External"/><Relationship Id="rId21" Type="http://schemas.openxmlformats.org/officeDocument/2006/relationships/hyperlink" Target="http://www.itu.int/pub/R-QUE-SG05.254" TargetMode="External"/><Relationship Id="rId34" Type="http://schemas.openxmlformats.org/officeDocument/2006/relationships/printerSettings" Target="../printerSettings/printerSettings3.bin"/><Relationship Id="rId7" Type="http://schemas.openxmlformats.org/officeDocument/2006/relationships/hyperlink" Target="http://www.itu.int/pub/R-QUE-SG05.209" TargetMode="External"/><Relationship Id="rId12" Type="http://schemas.openxmlformats.org/officeDocument/2006/relationships/hyperlink" Target="http://www.itu.int/pub/R-QUE-SG05.238" TargetMode="External"/><Relationship Id="rId17" Type="http://schemas.openxmlformats.org/officeDocument/2006/relationships/hyperlink" Target="http://www.itu.int/pub/R-QUE-SG05.248" TargetMode="External"/><Relationship Id="rId25" Type="http://schemas.openxmlformats.org/officeDocument/2006/relationships/hyperlink" Target="http://www.itu.int/pub/R-QUE-SG05.259" TargetMode="External"/><Relationship Id="rId33" Type="http://schemas.openxmlformats.org/officeDocument/2006/relationships/hyperlink" Target="http://www.itu.int/pub/R-QUE-SG05.7" TargetMode="External"/><Relationship Id="rId2" Type="http://schemas.openxmlformats.org/officeDocument/2006/relationships/hyperlink" Target="http://www.itu.int/pub/R-QUE-SG05.48" TargetMode="External"/><Relationship Id="rId16" Type="http://schemas.openxmlformats.org/officeDocument/2006/relationships/hyperlink" Target="http://www.itu.int/pub/R-QUE-SG05.247" TargetMode="External"/><Relationship Id="rId20" Type="http://schemas.openxmlformats.org/officeDocument/2006/relationships/hyperlink" Target="http://www.itu.int/pub/R-QUE-SG05.253" TargetMode="External"/><Relationship Id="rId29" Type="http://schemas.openxmlformats.org/officeDocument/2006/relationships/hyperlink" Target="https://www.itu.int/pub/R-QUE-SG05.264" TargetMode="External"/><Relationship Id="rId1" Type="http://schemas.openxmlformats.org/officeDocument/2006/relationships/hyperlink" Target="http://www.itu.int/pub/R-QUE-SG05.37" TargetMode="External"/><Relationship Id="rId6" Type="http://schemas.openxmlformats.org/officeDocument/2006/relationships/hyperlink" Target="http://www.itu.int/pub/R-QUE-SG05.110" TargetMode="External"/><Relationship Id="rId11" Type="http://schemas.openxmlformats.org/officeDocument/2006/relationships/hyperlink" Target="http://www.itu.int/pub/R-QUE-SG05.235" TargetMode="External"/><Relationship Id="rId24" Type="http://schemas.openxmlformats.org/officeDocument/2006/relationships/hyperlink" Target="http://www.itu.int/pub/R-QUE-SG05.258" TargetMode="External"/><Relationship Id="rId32" Type="http://schemas.openxmlformats.org/officeDocument/2006/relationships/hyperlink" Target="http://www.itu.int/pub/R-QUE-SG05.1" TargetMode="External"/><Relationship Id="rId5" Type="http://schemas.openxmlformats.org/officeDocument/2006/relationships/hyperlink" Target="http://www.itu.int/pub/R-QUE-SG05.101" TargetMode="External"/><Relationship Id="rId15" Type="http://schemas.openxmlformats.org/officeDocument/2006/relationships/hyperlink" Target="http://www.itu.int/pub/R-QUE-SG05.246" TargetMode="External"/><Relationship Id="rId23" Type="http://schemas.openxmlformats.org/officeDocument/2006/relationships/hyperlink" Target="http://www.itu.int/pub/R-QUE-SG05.257" TargetMode="External"/><Relationship Id="rId28" Type="http://schemas.openxmlformats.org/officeDocument/2006/relationships/hyperlink" Target="https://www.itu.int/pub/R-QUE-SG05.263" TargetMode="External"/><Relationship Id="rId10" Type="http://schemas.openxmlformats.org/officeDocument/2006/relationships/hyperlink" Target="http://www.itu.int/pub/R-QUE-SG05.229" TargetMode="External"/><Relationship Id="rId19" Type="http://schemas.openxmlformats.org/officeDocument/2006/relationships/hyperlink" Target="http://www.itu.int/pub/R-QUE-SG05.252" TargetMode="External"/><Relationship Id="rId31" Type="http://schemas.openxmlformats.org/officeDocument/2006/relationships/hyperlink" Target="https://www.itu.int/pub/R-QUE-SG05/publications.aspx?lang=en&amp;parent=R-QUE-SG05.266" TargetMode="External"/><Relationship Id="rId4" Type="http://schemas.openxmlformats.org/officeDocument/2006/relationships/hyperlink" Target="http://www.itu.int/pub/R-QUE-SG05.77" TargetMode="External"/><Relationship Id="rId9" Type="http://schemas.openxmlformats.org/officeDocument/2006/relationships/hyperlink" Target="http://www.itu.int/pub/R-QUE-SG05.215" TargetMode="External"/><Relationship Id="rId14" Type="http://schemas.openxmlformats.org/officeDocument/2006/relationships/hyperlink" Target="http://www.itu.int/pub/R-QUE-SG05.242" TargetMode="External"/><Relationship Id="rId22" Type="http://schemas.openxmlformats.org/officeDocument/2006/relationships/hyperlink" Target="http://www.itu.int/pub/R-QUE-SG05.256" TargetMode="External"/><Relationship Id="rId27" Type="http://schemas.openxmlformats.org/officeDocument/2006/relationships/hyperlink" Target="http://www.itu.int/pub/R-QUE-SG05.262" TargetMode="External"/><Relationship Id="rId30" Type="http://schemas.openxmlformats.org/officeDocument/2006/relationships/hyperlink" Target="https://www.itu.int/pub/R-QUE-SG05/publications.aspx?lang=en&amp;parent=R-QUE-SG05.265"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www.itu.int/rec/R-REC-F.1108/en" TargetMode="External"/><Relationship Id="rId299" Type="http://schemas.openxmlformats.org/officeDocument/2006/relationships/hyperlink" Target="http://www.itu.int/rec/R-REC-M.1842/en" TargetMode="External"/><Relationship Id="rId303" Type="http://schemas.openxmlformats.org/officeDocument/2006/relationships/hyperlink" Target="http://www.itu.int/rec/R-REC-M.1874/en" TargetMode="External"/><Relationship Id="rId21" Type="http://schemas.openxmlformats.org/officeDocument/2006/relationships/hyperlink" Target="http://www.itu.int/rec/R-REC-M.493/en" TargetMode="External"/><Relationship Id="rId42" Type="http://schemas.openxmlformats.org/officeDocument/2006/relationships/hyperlink" Target="http://www.itu.int/rec/R-REC-M.629/en" TargetMode="External"/><Relationship Id="rId63" Type="http://schemas.openxmlformats.org/officeDocument/2006/relationships/hyperlink" Target="http://www.itu.int/rec/R-REC-F.750/en" TargetMode="External"/><Relationship Id="rId84" Type="http://schemas.openxmlformats.org/officeDocument/2006/relationships/hyperlink" Target="http://www.itu.int/rec/R-REC-M.1033/en" TargetMode="External"/><Relationship Id="rId138" Type="http://schemas.openxmlformats.org/officeDocument/2006/relationships/hyperlink" Target="http://www.itu.int/rec/R-REC-M.1224/en" TargetMode="External"/><Relationship Id="rId159" Type="http://schemas.openxmlformats.org/officeDocument/2006/relationships/hyperlink" Target="http://www.itu.int/rec/R-REC-F.1337/en" TargetMode="External"/><Relationship Id="rId324" Type="http://schemas.openxmlformats.org/officeDocument/2006/relationships/hyperlink" Target="http://www.itu.int/rec/R-REC-M.2068/en" TargetMode="External"/><Relationship Id="rId345" Type="http://schemas.openxmlformats.org/officeDocument/2006/relationships/hyperlink" Target="http://www.itu.int/rec/R-REC-M.2135/en" TargetMode="External"/><Relationship Id="rId170" Type="http://schemas.openxmlformats.org/officeDocument/2006/relationships/hyperlink" Target="http://www.itu.int/rec/R-REC-F.1403/en" TargetMode="External"/><Relationship Id="rId191" Type="http://schemas.openxmlformats.org/officeDocument/2006/relationships/hyperlink" Target="http://www.itu.int/rec/R-REC-SF.1486/en" TargetMode="External"/><Relationship Id="rId205" Type="http://schemas.openxmlformats.org/officeDocument/2006/relationships/hyperlink" Target="http://www.itu.int/rec/R-REC-F.1509/en" TargetMode="External"/><Relationship Id="rId226" Type="http://schemas.openxmlformats.org/officeDocument/2006/relationships/hyperlink" Target="http://www.itu.int/rec/R-REC-SF.1602/en" TargetMode="External"/><Relationship Id="rId247" Type="http://schemas.openxmlformats.org/officeDocument/2006/relationships/hyperlink" Target="http://www.itu.int/rec/R-REC-SF.1650/en" TargetMode="External"/><Relationship Id="rId107" Type="http://schemas.openxmlformats.org/officeDocument/2006/relationships/hyperlink" Target="http://www.itu.int/rec/R-REC-F.1096/en" TargetMode="External"/><Relationship Id="rId268" Type="http://schemas.openxmlformats.org/officeDocument/2006/relationships/hyperlink" Target="http://www.itu.int/rec/R-REC-F.1760/en" TargetMode="External"/><Relationship Id="rId289" Type="http://schemas.openxmlformats.org/officeDocument/2006/relationships/hyperlink" Target="http://www.itu.int/rec/R-REC-M.1822/en" TargetMode="External"/><Relationship Id="rId11" Type="http://schemas.openxmlformats.org/officeDocument/2006/relationships/hyperlink" Target="http://www.itu.int/rec/R-REC-F.384/en" TargetMode="External"/><Relationship Id="rId32" Type="http://schemas.openxmlformats.org/officeDocument/2006/relationships/hyperlink" Target="http://www.itu.int/rec/R-REC-M.589/en" TargetMode="External"/><Relationship Id="rId53" Type="http://schemas.openxmlformats.org/officeDocument/2006/relationships/hyperlink" Target="http://www.itu.int/rec/R-REC-F.695/en" TargetMode="External"/><Relationship Id="rId74" Type="http://schemas.openxmlformats.org/officeDocument/2006/relationships/hyperlink" Target="http://www.itu.int/rec/R-REC-M.817/en" TargetMode="External"/><Relationship Id="rId128" Type="http://schemas.openxmlformats.org/officeDocument/2006/relationships/hyperlink" Target="http://www.itu.int/rec/R-REC-M.1175/en" TargetMode="External"/><Relationship Id="rId149" Type="http://schemas.openxmlformats.org/officeDocument/2006/relationships/hyperlink" Target="http://www.itu.int/rec/R-REC-M.1308/en" TargetMode="External"/><Relationship Id="rId314" Type="http://schemas.openxmlformats.org/officeDocument/2006/relationships/hyperlink" Target="http://www.itu.int/rec/R-REC-M.2010/en" TargetMode="External"/><Relationship Id="rId335" Type="http://schemas.openxmlformats.org/officeDocument/2006/relationships/hyperlink" Target="http://www.itu.int/rec/R-REC-M.2101/en" TargetMode="External"/><Relationship Id="rId356" Type="http://schemas.openxmlformats.org/officeDocument/2006/relationships/printerSettings" Target="../printerSettings/printerSettings4.bin"/><Relationship Id="rId5" Type="http://schemas.openxmlformats.org/officeDocument/2006/relationships/hyperlink" Target="http://www.itu.int/rec/R-REC-F.302/en" TargetMode="External"/><Relationship Id="rId95" Type="http://schemas.openxmlformats.org/officeDocument/2006/relationships/hyperlink" Target="http://www.itu.int/rec/R-REC-M.1074/en" TargetMode="External"/><Relationship Id="rId160" Type="http://schemas.openxmlformats.org/officeDocument/2006/relationships/hyperlink" Target="http://www.itu.int/rec/R-REC-F.1338/en" TargetMode="External"/><Relationship Id="rId181" Type="http://schemas.openxmlformats.org/officeDocument/2006/relationships/hyperlink" Target="http://www.itu.int/rec/R-REC-M.1461/en" TargetMode="External"/><Relationship Id="rId216" Type="http://schemas.openxmlformats.org/officeDocument/2006/relationships/hyperlink" Target="http://www.itu.int/rec/R-REC-F.1570/en" TargetMode="External"/><Relationship Id="rId237" Type="http://schemas.openxmlformats.org/officeDocument/2006/relationships/hyperlink" Target="http://www.itu.int/rec/R-REC-M.1635/en" TargetMode="External"/><Relationship Id="rId258" Type="http://schemas.openxmlformats.org/officeDocument/2006/relationships/hyperlink" Target="http://www.itu.int/rec/R-REC-F.1703/en" TargetMode="External"/><Relationship Id="rId279" Type="http://schemas.openxmlformats.org/officeDocument/2006/relationships/hyperlink" Target="http://www.itu.int/rec/R-REC-M.1795/en" TargetMode="External"/><Relationship Id="rId22" Type="http://schemas.openxmlformats.org/officeDocument/2006/relationships/hyperlink" Target="http://www.itu.int/rec/R-REC-M.496/en" TargetMode="External"/><Relationship Id="rId43" Type="http://schemas.openxmlformats.org/officeDocument/2006/relationships/hyperlink" Target="http://www.itu.int/rec/R-REC-F.634/en" TargetMode="External"/><Relationship Id="rId64" Type="http://schemas.openxmlformats.org/officeDocument/2006/relationships/hyperlink" Target="http://www.itu.int/rec/R-REC-F.751/en" TargetMode="External"/><Relationship Id="rId118" Type="http://schemas.openxmlformats.org/officeDocument/2006/relationships/hyperlink" Target="http://www.itu.int/rec/R-REC-F.1110/en" TargetMode="External"/><Relationship Id="rId139" Type="http://schemas.openxmlformats.org/officeDocument/2006/relationships/hyperlink" Target="http://www.itu.int/rec/R-REC-M.1225/en" TargetMode="External"/><Relationship Id="rId290" Type="http://schemas.openxmlformats.org/officeDocument/2006/relationships/hyperlink" Target="http://www.itu.int/rec/R-REC-M.1823/en" TargetMode="External"/><Relationship Id="rId304" Type="http://schemas.openxmlformats.org/officeDocument/2006/relationships/hyperlink" Target="http://www.itu.int/rec/R-REC-M.1890/en" TargetMode="External"/><Relationship Id="rId325" Type="http://schemas.openxmlformats.org/officeDocument/2006/relationships/hyperlink" Target="http://www.itu.int/rec/R-REC-M.2069/en" TargetMode="External"/><Relationship Id="rId346" Type="http://schemas.openxmlformats.org/officeDocument/2006/relationships/hyperlink" Target="http://www.itu.int/rec/R-REC-M.2150/en" TargetMode="External"/><Relationship Id="rId85" Type="http://schemas.openxmlformats.org/officeDocument/2006/relationships/hyperlink" Target="http://www.itu.int/rec/R-REC-M.1034/en" TargetMode="External"/><Relationship Id="rId150" Type="http://schemas.openxmlformats.org/officeDocument/2006/relationships/hyperlink" Target="http://www.itu.int/rec/R-REC-M.1311/en" TargetMode="External"/><Relationship Id="rId171" Type="http://schemas.openxmlformats.org/officeDocument/2006/relationships/hyperlink" Target="http://www.itu.int/rec/R-REC-F.1404/en" TargetMode="External"/><Relationship Id="rId192" Type="http://schemas.openxmlformats.org/officeDocument/2006/relationships/hyperlink" Target="http://www.itu.int/rec/R-REC-F.1487/en" TargetMode="External"/><Relationship Id="rId206" Type="http://schemas.openxmlformats.org/officeDocument/2006/relationships/hyperlink" Target="http://www.itu.int/rec/R-REC-F.1518/en" TargetMode="External"/><Relationship Id="rId227" Type="http://schemas.openxmlformats.org/officeDocument/2006/relationships/hyperlink" Target="http://www.itu.int/rec/R-REC-f.1605/en" TargetMode="External"/><Relationship Id="rId248" Type="http://schemas.openxmlformats.org/officeDocument/2006/relationships/hyperlink" Target="http://www.itu.int/rec/R-REC-M.1651/en" TargetMode="External"/><Relationship Id="rId269" Type="http://schemas.openxmlformats.org/officeDocument/2006/relationships/hyperlink" Target="http://www.itu.int/rec/R-REC-F.1761/en" TargetMode="External"/><Relationship Id="rId12" Type="http://schemas.openxmlformats.org/officeDocument/2006/relationships/hyperlink" Target="http://www.itu.int/rec/R-REC-F.385/en" TargetMode="External"/><Relationship Id="rId33" Type="http://schemas.openxmlformats.org/officeDocument/2006/relationships/hyperlink" Target="http://www.itu.int/rec/R-REC-F.592/en" TargetMode="External"/><Relationship Id="rId108" Type="http://schemas.openxmlformats.org/officeDocument/2006/relationships/hyperlink" Target="http://www.itu.int/rec/R-REC-F.1097/en" TargetMode="External"/><Relationship Id="rId129" Type="http://schemas.openxmlformats.org/officeDocument/2006/relationships/hyperlink" Target="http://www.itu.int/rec/R-REC-M.1176/en" TargetMode="External"/><Relationship Id="rId280" Type="http://schemas.openxmlformats.org/officeDocument/2006/relationships/hyperlink" Target="http://www.itu.int/rec/R-REC-M.1796/en" TargetMode="External"/><Relationship Id="rId315" Type="http://schemas.openxmlformats.org/officeDocument/2006/relationships/hyperlink" Target="http://www.itu.int/rec/R-REC-F.2011/en" TargetMode="External"/><Relationship Id="rId336" Type="http://schemas.openxmlformats.org/officeDocument/2006/relationships/hyperlink" Target="http://www.itu.int/rec/R-REC-F.2113/en" TargetMode="External"/><Relationship Id="rId54" Type="http://schemas.openxmlformats.org/officeDocument/2006/relationships/hyperlink" Target="http://www.itu.int/rec/R-REC-F.696/en" TargetMode="External"/><Relationship Id="rId75" Type="http://schemas.openxmlformats.org/officeDocument/2006/relationships/hyperlink" Target="http://www.itu.int/rec/R-REC-M.819/en" TargetMode="External"/><Relationship Id="rId96" Type="http://schemas.openxmlformats.org/officeDocument/2006/relationships/hyperlink" Target="http://www.itu.int/rec/R-REC-M.1076/en" TargetMode="External"/><Relationship Id="rId140" Type="http://schemas.openxmlformats.org/officeDocument/2006/relationships/hyperlink" Target="http://www.itu.int/rec/R-REC-M.1226/en" TargetMode="External"/><Relationship Id="rId161" Type="http://schemas.openxmlformats.org/officeDocument/2006/relationships/hyperlink" Target="http://www.itu.int/rec/R-REC-M.1371/en" TargetMode="External"/><Relationship Id="rId182" Type="http://schemas.openxmlformats.org/officeDocument/2006/relationships/hyperlink" Target="http://www.itu.int/rec/R-REC-M.1462/en" TargetMode="External"/><Relationship Id="rId217" Type="http://schemas.openxmlformats.org/officeDocument/2006/relationships/hyperlink" Target="http://www.itu.int/rec/R-REC-F.1571/en" TargetMode="External"/><Relationship Id="rId6" Type="http://schemas.openxmlformats.org/officeDocument/2006/relationships/hyperlink" Target="http://www.itu.int/rec/R-REC-F.338/en" TargetMode="External"/><Relationship Id="rId238" Type="http://schemas.openxmlformats.org/officeDocument/2006/relationships/hyperlink" Target="http://www.itu.int/rec/R-REC-M.1637/en" TargetMode="External"/><Relationship Id="rId259" Type="http://schemas.openxmlformats.org/officeDocument/2006/relationships/hyperlink" Target="http://www.itu.int/rec/R-REC-F.1704/en" TargetMode="External"/><Relationship Id="rId23" Type="http://schemas.openxmlformats.org/officeDocument/2006/relationships/hyperlink" Target="http://www.itu.int/rec/R-REC-F.497/en" TargetMode="External"/><Relationship Id="rId119" Type="http://schemas.openxmlformats.org/officeDocument/2006/relationships/hyperlink" Target="http://www.itu.int/rec/R-REC-F.1111/en" TargetMode="External"/><Relationship Id="rId270" Type="http://schemas.openxmlformats.org/officeDocument/2006/relationships/hyperlink" Target="http://www.itu.int/rec/R-REC-F.1762/en" TargetMode="External"/><Relationship Id="rId291" Type="http://schemas.openxmlformats.org/officeDocument/2006/relationships/hyperlink" Target="http://www.itu.int/rec/R-REC-M.1824/en" TargetMode="External"/><Relationship Id="rId305" Type="http://schemas.openxmlformats.org/officeDocument/2006/relationships/hyperlink" Target="http://www.itu.int/rec/R-REC-F.1891/en" TargetMode="External"/><Relationship Id="rId326" Type="http://schemas.openxmlformats.org/officeDocument/2006/relationships/hyperlink" Target="http://www.itu.int/rec/R-REC-M.2070/en" TargetMode="External"/><Relationship Id="rId347" Type="http://schemas.openxmlformats.org/officeDocument/2006/relationships/hyperlink" Target="http://www.itu.int/rec/R-REC-M.2159/en" TargetMode="External"/><Relationship Id="rId44" Type="http://schemas.openxmlformats.org/officeDocument/2006/relationships/hyperlink" Target="http://www.itu.int/rec/R-REC-F.635/en" TargetMode="External"/><Relationship Id="rId65" Type="http://schemas.openxmlformats.org/officeDocument/2006/relationships/hyperlink" Target="http://www.itu.int/rec/R-REC-F.752/en" TargetMode="External"/><Relationship Id="rId86" Type="http://schemas.openxmlformats.org/officeDocument/2006/relationships/hyperlink" Target="http://www.itu.int/rec/R-REC-M.1035/en" TargetMode="External"/><Relationship Id="rId130" Type="http://schemas.openxmlformats.org/officeDocument/2006/relationships/hyperlink" Target="http://www.itu.int/rec/R-REC-M.1177/en" TargetMode="External"/><Relationship Id="rId151" Type="http://schemas.openxmlformats.org/officeDocument/2006/relationships/hyperlink" Target="http://www.itu.int/rec/R-REC-M.1312/en" TargetMode="External"/><Relationship Id="rId172" Type="http://schemas.openxmlformats.org/officeDocument/2006/relationships/hyperlink" Target="http://www.itu.int/rec/R-REC-M.1450/en" TargetMode="External"/><Relationship Id="rId193" Type="http://schemas.openxmlformats.org/officeDocument/2006/relationships/hyperlink" Target="http://www.itu.int/rec/R-REC-F.1488/en" TargetMode="External"/><Relationship Id="rId207" Type="http://schemas.openxmlformats.org/officeDocument/2006/relationships/hyperlink" Target="http://www.itu.int/rec/R-REC-F.1519/en" TargetMode="External"/><Relationship Id="rId228" Type="http://schemas.openxmlformats.org/officeDocument/2006/relationships/hyperlink" Target="http://www.itu.int/rec/R-REC-F.1606/en" TargetMode="External"/><Relationship Id="rId249" Type="http://schemas.openxmlformats.org/officeDocument/2006/relationships/hyperlink" Target="http://www.itu.int/rec/R-REC-M.1652/en" TargetMode="External"/><Relationship Id="rId13" Type="http://schemas.openxmlformats.org/officeDocument/2006/relationships/hyperlink" Target="http://www.itu.int/rec/R-REC-F.386/en" TargetMode="External"/><Relationship Id="rId109" Type="http://schemas.openxmlformats.org/officeDocument/2006/relationships/hyperlink" Target="http://www.itu.int/rec/R-REC-F.1098/en" TargetMode="External"/><Relationship Id="rId260" Type="http://schemas.openxmlformats.org/officeDocument/2006/relationships/hyperlink" Target="http://www.itu.int/rec/R-REC-F.1705/en" TargetMode="External"/><Relationship Id="rId281" Type="http://schemas.openxmlformats.org/officeDocument/2006/relationships/hyperlink" Target="http://www.itu.int/rec/R-REC-M.1797/en" TargetMode="External"/><Relationship Id="rId316" Type="http://schemas.openxmlformats.org/officeDocument/2006/relationships/hyperlink" Target="http://www.itu.int/rec/R-REC-M.2012/en" TargetMode="External"/><Relationship Id="rId337" Type="http://schemas.openxmlformats.org/officeDocument/2006/relationships/hyperlink" Target="http://www.itu.int/rec/R-REC-M.2114/en" TargetMode="External"/><Relationship Id="rId34" Type="http://schemas.openxmlformats.org/officeDocument/2006/relationships/hyperlink" Target="http://www.itu.int/rec/R-REC-F.594/en" TargetMode="External"/><Relationship Id="rId55" Type="http://schemas.openxmlformats.org/officeDocument/2006/relationships/hyperlink" Target="http://www.itu.int/rec/R-REC-F.697/en" TargetMode="External"/><Relationship Id="rId76" Type="http://schemas.openxmlformats.org/officeDocument/2006/relationships/hyperlink" Target="http://www.itu.int/rec/R-REC-M.820/en" TargetMode="External"/><Relationship Id="rId97" Type="http://schemas.openxmlformats.org/officeDocument/2006/relationships/hyperlink" Target="http://www.itu.int/rec/R-REC-M.1078/en" TargetMode="External"/><Relationship Id="rId120" Type="http://schemas.openxmlformats.org/officeDocument/2006/relationships/hyperlink" Target="http://www.itu.int/rec/R-REC-F.1112/en" TargetMode="External"/><Relationship Id="rId141" Type="http://schemas.openxmlformats.org/officeDocument/2006/relationships/hyperlink" Target="http://www.itu.int/rec/R-REC-M.1227/en" TargetMode="External"/><Relationship Id="rId7" Type="http://schemas.openxmlformats.org/officeDocument/2006/relationships/hyperlink" Target="http://www.itu.int/rec/R-REC-F.339/en" TargetMode="External"/><Relationship Id="rId162" Type="http://schemas.openxmlformats.org/officeDocument/2006/relationships/hyperlink" Target="http://www.itu.int/rec/R-REC-M.1372/en" TargetMode="External"/><Relationship Id="rId183" Type="http://schemas.openxmlformats.org/officeDocument/2006/relationships/hyperlink" Target="http://www.itu.int/rec/R-REC-M.1463/en" TargetMode="External"/><Relationship Id="rId218" Type="http://schemas.openxmlformats.org/officeDocument/2006/relationships/hyperlink" Target="http://www.itu.int/rec/R-REC-SF.1572/en" TargetMode="External"/><Relationship Id="rId239" Type="http://schemas.openxmlformats.org/officeDocument/2006/relationships/hyperlink" Target="http://www.itu.int/rec/R-REC-M.1638/en" TargetMode="External"/><Relationship Id="rId250" Type="http://schemas.openxmlformats.org/officeDocument/2006/relationships/hyperlink" Target="http://www.itu.int/rec/R-REC-M.1653/en" TargetMode="External"/><Relationship Id="rId271" Type="http://schemas.openxmlformats.org/officeDocument/2006/relationships/hyperlink" Target="http://www.itu.int/rec/R-REC-F.1763/en" TargetMode="External"/><Relationship Id="rId292" Type="http://schemas.openxmlformats.org/officeDocument/2006/relationships/hyperlink" Target="http://www.itu.int/rec/R-REC-M.1825/en" TargetMode="External"/><Relationship Id="rId306" Type="http://schemas.openxmlformats.org/officeDocument/2006/relationships/hyperlink" Target="http://www.itu.int/rec/R-REC-M.2002/en" TargetMode="External"/><Relationship Id="rId24" Type="http://schemas.openxmlformats.org/officeDocument/2006/relationships/hyperlink" Target="http://www.itu.int/rec/R-REC-M.540/en" TargetMode="External"/><Relationship Id="rId45" Type="http://schemas.openxmlformats.org/officeDocument/2006/relationships/hyperlink" Target="http://www.itu.int/rec/R-REC-F.636/en" TargetMode="External"/><Relationship Id="rId66" Type="http://schemas.openxmlformats.org/officeDocument/2006/relationships/hyperlink" Target="http://www.itu.int/rec/R-REC-F.755/en" TargetMode="External"/><Relationship Id="rId87" Type="http://schemas.openxmlformats.org/officeDocument/2006/relationships/hyperlink" Target="http://www.itu.int/rec/R-REC-M.1036/en" TargetMode="External"/><Relationship Id="rId110" Type="http://schemas.openxmlformats.org/officeDocument/2006/relationships/hyperlink" Target="http://www.itu.int/rec/R-REC-F.1099/en" TargetMode="External"/><Relationship Id="rId131" Type="http://schemas.openxmlformats.org/officeDocument/2006/relationships/hyperlink" Target="http://www.itu.int/rec/R-REC-M.1178/en" TargetMode="External"/><Relationship Id="rId327" Type="http://schemas.openxmlformats.org/officeDocument/2006/relationships/hyperlink" Target="http://www.itu.int/rec/R-REC-M.2071/en" TargetMode="External"/><Relationship Id="rId348" Type="http://schemas.openxmlformats.org/officeDocument/2006/relationships/hyperlink" Target="http://www.itu.int/rec/R-REC-M.2160/en" TargetMode="External"/><Relationship Id="rId152" Type="http://schemas.openxmlformats.org/officeDocument/2006/relationships/hyperlink" Target="http://www.itu.int/rec/R-REC-M.1314/en" TargetMode="External"/><Relationship Id="rId173" Type="http://schemas.openxmlformats.org/officeDocument/2006/relationships/hyperlink" Target="http://www.itu.int/rec/R-REC-M.1452/en" TargetMode="External"/><Relationship Id="rId194" Type="http://schemas.openxmlformats.org/officeDocument/2006/relationships/hyperlink" Target="http://www.itu.int/rec/R-REC-F.1489/en" TargetMode="External"/><Relationship Id="rId208" Type="http://schemas.openxmlformats.org/officeDocument/2006/relationships/hyperlink" Target="http://www.itu.int/rec/R-REC-F.1520/en" TargetMode="External"/><Relationship Id="rId229" Type="http://schemas.openxmlformats.org/officeDocument/2006/relationships/hyperlink" Target="http://www.itu.int/rec/R-REC-F.1607/en" TargetMode="External"/><Relationship Id="rId240" Type="http://schemas.openxmlformats.org/officeDocument/2006/relationships/hyperlink" Target="http://www.itu.int/rec/R-REC-M.1640/en" TargetMode="External"/><Relationship Id="rId261" Type="http://schemas.openxmlformats.org/officeDocument/2006/relationships/hyperlink" Target="http://www.itu.int/rec/R-REC-F.1706/en" TargetMode="External"/><Relationship Id="rId14" Type="http://schemas.openxmlformats.org/officeDocument/2006/relationships/hyperlink" Target="http://www.itu.int/rec/R-REC-F.387/en" TargetMode="External"/><Relationship Id="rId35" Type="http://schemas.openxmlformats.org/officeDocument/2006/relationships/hyperlink" Target="http://www.itu.int/rec/R-REC-F.595/en" TargetMode="External"/><Relationship Id="rId56" Type="http://schemas.openxmlformats.org/officeDocument/2006/relationships/hyperlink" Target="http://www.itu.int/rec/R-REC-F.698/en" TargetMode="External"/><Relationship Id="rId77" Type="http://schemas.openxmlformats.org/officeDocument/2006/relationships/hyperlink" Target="http://www.itu.int/rec/R-REC-M.821/en" TargetMode="External"/><Relationship Id="rId100" Type="http://schemas.openxmlformats.org/officeDocument/2006/relationships/hyperlink" Target="http://www.itu.int/rec/R-REC-M.1081/en" TargetMode="External"/><Relationship Id="rId282" Type="http://schemas.openxmlformats.org/officeDocument/2006/relationships/hyperlink" Target="http://www.itu.int/rec/R-REC-M.1798/en" TargetMode="External"/><Relationship Id="rId317" Type="http://schemas.openxmlformats.org/officeDocument/2006/relationships/hyperlink" Target="http://www.itu.int/rec/R-REC-M.2013/en" TargetMode="External"/><Relationship Id="rId338" Type="http://schemas.openxmlformats.org/officeDocument/2006/relationships/hyperlink" Target="http://www.itu.int/rec/R-REC-M.2115/en" TargetMode="External"/><Relationship Id="rId8" Type="http://schemas.openxmlformats.org/officeDocument/2006/relationships/hyperlink" Target="http://www.itu.int/rec/R-REC-F.348/en" TargetMode="External"/><Relationship Id="rId98" Type="http://schemas.openxmlformats.org/officeDocument/2006/relationships/hyperlink" Target="http://www.itu.int/rec/R-REC-M.1079/en" TargetMode="External"/><Relationship Id="rId121" Type="http://schemas.openxmlformats.org/officeDocument/2006/relationships/hyperlink" Target="http://www.itu.int/rec/R-REC-F.1113/en" TargetMode="External"/><Relationship Id="rId142" Type="http://schemas.openxmlformats.org/officeDocument/2006/relationships/hyperlink" Target="http://www.itu.int/rec/R-REC-F.1242/en" TargetMode="External"/><Relationship Id="rId163" Type="http://schemas.openxmlformats.org/officeDocument/2006/relationships/hyperlink" Target="http://www.itu.int/rec/R-REC-M.1388/en" TargetMode="External"/><Relationship Id="rId184" Type="http://schemas.openxmlformats.org/officeDocument/2006/relationships/hyperlink" Target="http://www.itu.int/rec/R-REC-M.1464/en" TargetMode="External"/><Relationship Id="rId219" Type="http://schemas.openxmlformats.org/officeDocument/2006/relationships/hyperlink" Target="http://www.itu.int/rec/R-REC-M.1579/en" TargetMode="External"/><Relationship Id="rId230" Type="http://schemas.openxmlformats.org/officeDocument/2006/relationships/hyperlink" Target="http://www.itu.int/rec/R-REC-F.1608/en" TargetMode="External"/><Relationship Id="rId251" Type="http://schemas.openxmlformats.org/officeDocument/2006/relationships/hyperlink" Target="http://www.itu.int/rec/R-REC-M.1654/en" TargetMode="External"/><Relationship Id="rId25" Type="http://schemas.openxmlformats.org/officeDocument/2006/relationships/hyperlink" Target="http://www.itu.int/rec/R-REC-M.541/en" TargetMode="External"/><Relationship Id="rId46" Type="http://schemas.openxmlformats.org/officeDocument/2006/relationships/hyperlink" Target="http://www.itu.int/rec/R-REC-F.637/en" TargetMode="External"/><Relationship Id="rId67" Type="http://schemas.openxmlformats.org/officeDocument/2006/relationships/hyperlink" Target="http://www.itu.int/rec/R-REC-F.757/en" TargetMode="External"/><Relationship Id="rId272" Type="http://schemas.openxmlformats.org/officeDocument/2006/relationships/hyperlink" Target="http://www.itu.int/rec/R-REC-F.1764/en" TargetMode="External"/><Relationship Id="rId293" Type="http://schemas.openxmlformats.org/officeDocument/2006/relationships/hyperlink" Target="http://www.itu.int/rec/R-REC-M.1826/en" TargetMode="External"/><Relationship Id="rId307" Type="http://schemas.openxmlformats.org/officeDocument/2006/relationships/hyperlink" Target="http://www.itu.int/rec/R-REC-M.2003/en" TargetMode="External"/><Relationship Id="rId328" Type="http://schemas.openxmlformats.org/officeDocument/2006/relationships/hyperlink" Target="http://www.itu.int/rec/R-REC-M.2083/en" TargetMode="External"/><Relationship Id="rId349" Type="http://schemas.openxmlformats.org/officeDocument/2006/relationships/hyperlink" Target="http://www.itu.int/rec/R-REC-M.2161/en" TargetMode="External"/><Relationship Id="rId88" Type="http://schemas.openxmlformats.org/officeDocument/2006/relationships/hyperlink" Target="http://www.itu.int/rec/R-REC-M.1039/en" TargetMode="External"/><Relationship Id="rId111" Type="http://schemas.openxmlformats.org/officeDocument/2006/relationships/hyperlink" Target="http://www.itu.int/rec/R-REC-F.1101/en" TargetMode="External"/><Relationship Id="rId132" Type="http://schemas.openxmlformats.org/officeDocument/2006/relationships/hyperlink" Target="http://www.itu.int/rec/R-REC-M.1179/en" TargetMode="External"/><Relationship Id="rId153" Type="http://schemas.openxmlformats.org/officeDocument/2006/relationships/hyperlink" Target="http://www.itu.int/rec/R-REC-F.1330/en" TargetMode="External"/><Relationship Id="rId174" Type="http://schemas.openxmlformats.org/officeDocument/2006/relationships/hyperlink" Target="http://www.itu.int/rec/R-REC-M.1453/en" TargetMode="External"/><Relationship Id="rId195" Type="http://schemas.openxmlformats.org/officeDocument/2006/relationships/hyperlink" Target="http://www.itu.int/rec/R-REC-F.1490/en" TargetMode="External"/><Relationship Id="rId209" Type="http://schemas.openxmlformats.org/officeDocument/2006/relationships/hyperlink" Target="http://www.itu.int/rec/R-REC-M.1544/en" TargetMode="External"/><Relationship Id="rId190" Type="http://schemas.openxmlformats.org/officeDocument/2006/relationships/hyperlink" Target="http://www.itu.int/rec/R-REC-SF.1485/en" TargetMode="External"/><Relationship Id="rId204" Type="http://schemas.openxmlformats.org/officeDocument/2006/relationships/hyperlink" Target="http://www.itu.int/rec/R-REC-F.1502/en" TargetMode="External"/><Relationship Id="rId220" Type="http://schemas.openxmlformats.org/officeDocument/2006/relationships/hyperlink" Target="http://www.itu.int/rec/R-REC-M.1580/en" TargetMode="External"/><Relationship Id="rId225" Type="http://schemas.openxmlformats.org/officeDocument/2006/relationships/hyperlink" Target="http://www.itu.int/rec/R-REC-SF.1601/en" TargetMode="External"/><Relationship Id="rId241" Type="http://schemas.openxmlformats.org/officeDocument/2006/relationships/hyperlink" Target="http://www.itu.int/rec/R-REC-M.1641/en" TargetMode="External"/><Relationship Id="rId246" Type="http://schemas.openxmlformats.org/officeDocument/2006/relationships/hyperlink" Target="http://www.itu.int/rec/R-REC-SF.1649/en" TargetMode="External"/><Relationship Id="rId267" Type="http://schemas.openxmlformats.org/officeDocument/2006/relationships/hyperlink" Target="http://www.itu.int/rec/R-REC-M.1746/en" TargetMode="External"/><Relationship Id="rId288" Type="http://schemas.openxmlformats.org/officeDocument/2006/relationships/hyperlink" Target="http://www.itu.int/rec/R-REC-F.1821/en" TargetMode="External"/><Relationship Id="rId15" Type="http://schemas.openxmlformats.org/officeDocument/2006/relationships/hyperlink" Target="http://www.itu.int/rec/R-REC-M.441/en" TargetMode="External"/><Relationship Id="rId36" Type="http://schemas.openxmlformats.org/officeDocument/2006/relationships/hyperlink" Target="http://www.itu.int/rec/R-REC-F.612/en" TargetMode="External"/><Relationship Id="rId57" Type="http://schemas.openxmlformats.org/officeDocument/2006/relationships/hyperlink" Target="http://www.itu.int/rec/R-REC-F.699/en" TargetMode="External"/><Relationship Id="rId106" Type="http://schemas.openxmlformats.org/officeDocument/2006/relationships/hyperlink" Target="http://www.itu.int/rec/R-REC-F.1095/en" TargetMode="External"/><Relationship Id="rId127" Type="http://schemas.openxmlformats.org/officeDocument/2006/relationships/hyperlink" Target="http://www.itu.int/rec/R-REC-M.1174/en" TargetMode="External"/><Relationship Id="rId262" Type="http://schemas.openxmlformats.org/officeDocument/2006/relationships/hyperlink" Target="http://www.itu.int/rec/R-REC-SF.1707/en" TargetMode="External"/><Relationship Id="rId283" Type="http://schemas.openxmlformats.org/officeDocument/2006/relationships/hyperlink" Target="http://www.itu.int/rec/R-REC-M.1801/en" TargetMode="External"/><Relationship Id="rId313" Type="http://schemas.openxmlformats.org/officeDocument/2006/relationships/hyperlink" Target="http://www.itu.int/rec/R-REC-M.2009/en" TargetMode="External"/><Relationship Id="rId318" Type="http://schemas.openxmlformats.org/officeDocument/2006/relationships/hyperlink" Target="http://www.itu.int/rec/R-REC-M.2015/en" TargetMode="External"/><Relationship Id="rId339" Type="http://schemas.openxmlformats.org/officeDocument/2006/relationships/hyperlink" Target="http://www.itu.int/rec/R-REC-M.2116/en" TargetMode="External"/><Relationship Id="rId10" Type="http://schemas.openxmlformats.org/officeDocument/2006/relationships/hyperlink" Target="http://www.itu.int/rec/R-REC-F.383/en" TargetMode="External"/><Relationship Id="rId31" Type="http://schemas.openxmlformats.org/officeDocument/2006/relationships/hyperlink" Target="http://www.itu.int/rec/R-REC-M.587/en" TargetMode="External"/><Relationship Id="rId52" Type="http://schemas.openxmlformats.org/officeDocument/2006/relationships/hyperlink" Target="http://www.itu.int/rec/R-REC-M.690/en" TargetMode="External"/><Relationship Id="rId73" Type="http://schemas.openxmlformats.org/officeDocument/2006/relationships/hyperlink" Target="http://www.itu.int/rec/R-REC-M.816/en" TargetMode="External"/><Relationship Id="rId78" Type="http://schemas.openxmlformats.org/officeDocument/2006/relationships/hyperlink" Target="http://www.itu.int/rec/R-REC-M.822/en" TargetMode="External"/><Relationship Id="rId94" Type="http://schemas.openxmlformats.org/officeDocument/2006/relationships/hyperlink" Target="http://www.itu.int/rec/R-REC-M.1073/en" TargetMode="External"/><Relationship Id="rId99" Type="http://schemas.openxmlformats.org/officeDocument/2006/relationships/hyperlink" Target="http://www.itu.int/rec/R-REC-M.1080/en" TargetMode="External"/><Relationship Id="rId101" Type="http://schemas.openxmlformats.org/officeDocument/2006/relationships/hyperlink" Target="http://www.itu.int/rec/R-REC-M.1082/en" TargetMode="External"/><Relationship Id="rId122" Type="http://schemas.openxmlformats.org/officeDocument/2006/relationships/hyperlink" Target="http://www.itu.int/rec/R-REC-M.1168/en" TargetMode="External"/><Relationship Id="rId143" Type="http://schemas.openxmlformats.org/officeDocument/2006/relationships/hyperlink" Target="http://www.itu.int/rec/R-REC-F.1243/en" TargetMode="External"/><Relationship Id="rId148" Type="http://schemas.openxmlformats.org/officeDocument/2006/relationships/hyperlink" Target="http://www.itu.int/rec/R-REC-F.1249/en" TargetMode="External"/><Relationship Id="rId164" Type="http://schemas.openxmlformats.org/officeDocument/2006/relationships/hyperlink" Target="http://www.itu.int/rec/R-REC-M.1390/en" TargetMode="External"/><Relationship Id="rId169" Type="http://schemas.openxmlformats.org/officeDocument/2006/relationships/hyperlink" Target="http://www.itu.int/rec/R-REC-F.1402/en" TargetMode="External"/><Relationship Id="rId185" Type="http://schemas.openxmlformats.org/officeDocument/2006/relationships/hyperlink" Target="http://www.itu.int/rec/R-REC-M.1465/en" TargetMode="External"/><Relationship Id="rId334" Type="http://schemas.openxmlformats.org/officeDocument/2006/relationships/hyperlink" Target="http://www.itu.int/rec/R-REC-M.2092/en" TargetMode="External"/><Relationship Id="rId350" Type="http://schemas.openxmlformats.org/officeDocument/2006/relationships/hyperlink" Target="http://www.itu.int/rec/R-REC-M.2162/en" TargetMode="External"/><Relationship Id="rId355" Type="http://schemas.openxmlformats.org/officeDocument/2006/relationships/hyperlink" Target="https://www.itu.int/rec/R-REC-M.2176-0-202602-I/en" TargetMode="External"/><Relationship Id="rId4" Type="http://schemas.openxmlformats.org/officeDocument/2006/relationships/hyperlink" Target="http://www.itu.int/rec/R-REC-F.246/en" TargetMode="External"/><Relationship Id="rId9" Type="http://schemas.openxmlformats.org/officeDocument/2006/relationships/hyperlink" Target="http://www.itu.int/rec/R-REC-F.382/en" TargetMode="External"/><Relationship Id="rId180" Type="http://schemas.openxmlformats.org/officeDocument/2006/relationships/hyperlink" Target="http://www.itu.int/rec/R-REC-M.1460/en" TargetMode="External"/><Relationship Id="rId210" Type="http://schemas.openxmlformats.org/officeDocument/2006/relationships/hyperlink" Target="http://www.itu.int/rec/R-REC-M.1545/en" TargetMode="External"/><Relationship Id="rId215" Type="http://schemas.openxmlformats.org/officeDocument/2006/relationships/hyperlink" Target="http://www.itu.int/rec/R-REC-F.1569/en" TargetMode="External"/><Relationship Id="rId236" Type="http://schemas.openxmlformats.org/officeDocument/2006/relationships/hyperlink" Target="http://www.itu.int/rec/R-REC-M.1634/en" TargetMode="External"/><Relationship Id="rId257" Type="http://schemas.openxmlformats.org/officeDocument/2006/relationships/hyperlink" Target="http://www.itu.int/rec/R-REC-M.1678/en" TargetMode="External"/><Relationship Id="rId278" Type="http://schemas.openxmlformats.org/officeDocument/2006/relationships/hyperlink" Target="http://www.itu.int/rec/R-REC-F.1778/en" TargetMode="External"/><Relationship Id="rId26" Type="http://schemas.openxmlformats.org/officeDocument/2006/relationships/hyperlink" Target="http://www.itu.int/rec/R-REC-F.556/en" TargetMode="External"/><Relationship Id="rId231" Type="http://schemas.openxmlformats.org/officeDocument/2006/relationships/hyperlink" Target="http://www.itu.int/rec/R-REC-F.1609/en" TargetMode="External"/><Relationship Id="rId252" Type="http://schemas.openxmlformats.org/officeDocument/2006/relationships/hyperlink" Target="http://www.itu.int/rec/R-REC-F.1668/en" TargetMode="External"/><Relationship Id="rId273" Type="http://schemas.openxmlformats.org/officeDocument/2006/relationships/hyperlink" Target="http://www.itu.int/rec/R-REC-F.1765/en" TargetMode="External"/><Relationship Id="rId294" Type="http://schemas.openxmlformats.org/officeDocument/2006/relationships/hyperlink" Target="http://www.itu.int/rec/R-REC-M.1827/en" TargetMode="External"/><Relationship Id="rId308" Type="http://schemas.openxmlformats.org/officeDocument/2006/relationships/hyperlink" Target="http://www.itu.int/rec/R-REC-F.2004/en" TargetMode="External"/><Relationship Id="rId329" Type="http://schemas.openxmlformats.org/officeDocument/2006/relationships/hyperlink" Target="http://www.itu.int/rec/R-REC-M.2084/en" TargetMode="External"/><Relationship Id="rId47" Type="http://schemas.openxmlformats.org/officeDocument/2006/relationships/hyperlink" Target="http://www.itu.int/rec/R-REC-SF.674/en" TargetMode="External"/><Relationship Id="rId68" Type="http://schemas.openxmlformats.org/officeDocument/2006/relationships/hyperlink" Target="http://www.itu.int/rec/R-REC-F.758/en" TargetMode="External"/><Relationship Id="rId89" Type="http://schemas.openxmlformats.org/officeDocument/2006/relationships/hyperlink" Target="http://www.itu.int/rec/R-REC-M.1041/en" TargetMode="External"/><Relationship Id="rId112" Type="http://schemas.openxmlformats.org/officeDocument/2006/relationships/hyperlink" Target="http://www.itu.int/rec/R-REC-F.1102/en" TargetMode="External"/><Relationship Id="rId133" Type="http://schemas.openxmlformats.org/officeDocument/2006/relationships/hyperlink" Target="http://www.itu.int/rec/R-REC-M.1182/en" TargetMode="External"/><Relationship Id="rId154" Type="http://schemas.openxmlformats.org/officeDocument/2006/relationships/hyperlink" Target="http://www.itu.int/rec/R-REC-F.1332/en" TargetMode="External"/><Relationship Id="rId175" Type="http://schemas.openxmlformats.org/officeDocument/2006/relationships/hyperlink" Target="http://www.itu.int/rec/R-REC-M.1454/en" TargetMode="External"/><Relationship Id="rId340" Type="http://schemas.openxmlformats.org/officeDocument/2006/relationships/hyperlink" Target="http://www.itu.int/rec/R-REC-M.2119/en" TargetMode="External"/><Relationship Id="rId196" Type="http://schemas.openxmlformats.org/officeDocument/2006/relationships/hyperlink" Target="http://www.itu.int/rec/R-REC-F.1494/en" TargetMode="External"/><Relationship Id="rId200" Type="http://schemas.openxmlformats.org/officeDocument/2006/relationships/hyperlink" Target="http://www.itu.int/rec/R-REC-F.1498/en" TargetMode="External"/><Relationship Id="rId16" Type="http://schemas.openxmlformats.org/officeDocument/2006/relationships/hyperlink" Target="http://www.itu.int/rec/R-REC-F.454/en" TargetMode="External"/><Relationship Id="rId221" Type="http://schemas.openxmlformats.org/officeDocument/2006/relationships/hyperlink" Target="http://www.itu.int/rec/R-REC-M.1581/en" TargetMode="External"/><Relationship Id="rId242" Type="http://schemas.openxmlformats.org/officeDocument/2006/relationships/hyperlink" Target="http://www.itu.int/rec/R-REC-M.1644/en" TargetMode="External"/><Relationship Id="rId263" Type="http://schemas.openxmlformats.org/officeDocument/2006/relationships/hyperlink" Target="http://www.itu.int/rec/R-REC-SF.1719/en" TargetMode="External"/><Relationship Id="rId284" Type="http://schemas.openxmlformats.org/officeDocument/2006/relationships/hyperlink" Target="http://www.itu.int/rec/R-REC-M.1802/en" TargetMode="External"/><Relationship Id="rId319" Type="http://schemas.openxmlformats.org/officeDocument/2006/relationships/hyperlink" Target="http://www.itu.int/rec/R-REC-M.2034/en" TargetMode="External"/><Relationship Id="rId37" Type="http://schemas.openxmlformats.org/officeDocument/2006/relationships/hyperlink" Target="http://www.itu.int/rec/R-REC-F.613/en" TargetMode="External"/><Relationship Id="rId58" Type="http://schemas.openxmlformats.org/officeDocument/2006/relationships/hyperlink" Target="http://www.itu.int/rec/R-REC-F.701/en" TargetMode="External"/><Relationship Id="rId79" Type="http://schemas.openxmlformats.org/officeDocument/2006/relationships/hyperlink" Target="http://www.itu.int/rec/R-REC-M.823/en" TargetMode="External"/><Relationship Id="rId102" Type="http://schemas.openxmlformats.org/officeDocument/2006/relationships/hyperlink" Target="http://www.itu.int/rec/R-REC-M.1084/en" TargetMode="External"/><Relationship Id="rId123" Type="http://schemas.openxmlformats.org/officeDocument/2006/relationships/hyperlink" Target="http://www.itu.int/rec/R-REC-M.1170/en" TargetMode="External"/><Relationship Id="rId144" Type="http://schemas.openxmlformats.org/officeDocument/2006/relationships/hyperlink" Target="http://www.itu.int/rec/R-REC-F.1245/en" TargetMode="External"/><Relationship Id="rId330" Type="http://schemas.openxmlformats.org/officeDocument/2006/relationships/hyperlink" Target="http://www.itu.int/rec/R-REC-M.2085/en" TargetMode="External"/><Relationship Id="rId90" Type="http://schemas.openxmlformats.org/officeDocument/2006/relationships/hyperlink" Target="http://www.itu.int/rec/R-REC-M.1042/en" TargetMode="External"/><Relationship Id="rId165" Type="http://schemas.openxmlformats.org/officeDocument/2006/relationships/hyperlink" Target="http://www.itu.int/rec/R-REC-SF.1395/en" TargetMode="External"/><Relationship Id="rId186" Type="http://schemas.openxmlformats.org/officeDocument/2006/relationships/hyperlink" Target="http://www.itu.int/rec/R-REC-M.1466/en" TargetMode="External"/><Relationship Id="rId351" Type="http://schemas.openxmlformats.org/officeDocument/2006/relationships/hyperlink" Target="http://www.itu.int/rec/R-REC-M.2164/en" TargetMode="External"/><Relationship Id="rId211" Type="http://schemas.openxmlformats.org/officeDocument/2006/relationships/hyperlink" Target="http://www.itu.int/rec/R-REC-F.1565/en" TargetMode="External"/><Relationship Id="rId232" Type="http://schemas.openxmlformats.org/officeDocument/2006/relationships/hyperlink" Target="http://www.itu.int/rec/R-REC-F.1610/en" TargetMode="External"/><Relationship Id="rId253" Type="http://schemas.openxmlformats.org/officeDocument/2006/relationships/hyperlink" Target="http://www.itu.int/rec/R-REC-F.1669/en" TargetMode="External"/><Relationship Id="rId274" Type="http://schemas.openxmlformats.org/officeDocument/2006/relationships/hyperlink" Target="http://www.itu.int/rec/R-REC-F.1766/en" TargetMode="External"/><Relationship Id="rId295" Type="http://schemas.openxmlformats.org/officeDocument/2006/relationships/hyperlink" Target="http://www.itu.int/rec/R-REC-M.1828/en" TargetMode="External"/><Relationship Id="rId309" Type="http://schemas.openxmlformats.org/officeDocument/2006/relationships/hyperlink" Target="http://www.itu.int/rec/R-REC-F.2005/en" TargetMode="External"/><Relationship Id="rId27" Type="http://schemas.openxmlformats.org/officeDocument/2006/relationships/hyperlink" Target="http://www.itu.int/rec/R-REC-F.557/en" TargetMode="External"/><Relationship Id="rId48" Type="http://schemas.openxmlformats.org/officeDocument/2006/relationships/hyperlink" Target="http://www.itu.int/rec/R-REC-SF.675/en" TargetMode="External"/><Relationship Id="rId69" Type="http://schemas.openxmlformats.org/officeDocument/2006/relationships/hyperlink" Target="http://www.itu.int/rec/R-REC-F.763/en" TargetMode="External"/><Relationship Id="rId113" Type="http://schemas.openxmlformats.org/officeDocument/2006/relationships/hyperlink" Target="http://www.itu.int/rec/R-REC-F.1103/en" TargetMode="External"/><Relationship Id="rId134" Type="http://schemas.openxmlformats.org/officeDocument/2006/relationships/hyperlink" Target="http://www.itu.int/rec/R-REC-F.1190/en" TargetMode="External"/><Relationship Id="rId320" Type="http://schemas.openxmlformats.org/officeDocument/2006/relationships/hyperlink" Target="http://www.itu.int/rec/R-REC-M.2057/en" TargetMode="External"/><Relationship Id="rId80" Type="http://schemas.openxmlformats.org/officeDocument/2006/relationships/hyperlink" Target="http://www.itu.int/rec/R-REC-M.824/en" TargetMode="External"/><Relationship Id="rId155" Type="http://schemas.openxmlformats.org/officeDocument/2006/relationships/hyperlink" Target="http://www.itu.int/rec/R-REC-F.1333/en" TargetMode="External"/><Relationship Id="rId176" Type="http://schemas.openxmlformats.org/officeDocument/2006/relationships/hyperlink" Target="http://www.itu.int/rec/R-REC-M.1456/en" TargetMode="External"/><Relationship Id="rId197" Type="http://schemas.openxmlformats.org/officeDocument/2006/relationships/hyperlink" Target="http://www.itu.int/rec/R-REC-F.1495/en" TargetMode="External"/><Relationship Id="rId341" Type="http://schemas.openxmlformats.org/officeDocument/2006/relationships/hyperlink" Target="http://www.itu.int/rec/R-REC-M.2120/en" TargetMode="External"/><Relationship Id="rId201" Type="http://schemas.openxmlformats.org/officeDocument/2006/relationships/hyperlink" Target="http://www.itu.int/rec/R-REC-F.1499/en" TargetMode="External"/><Relationship Id="rId222" Type="http://schemas.openxmlformats.org/officeDocument/2006/relationships/hyperlink" Target="http://www.itu.int/rec/R-REC-M.1582/en" TargetMode="External"/><Relationship Id="rId243" Type="http://schemas.openxmlformats.org/officeDocument/2006/relationships/hyperlink" Target="http://www.itu.int/rec/R-REC-M.1645/en" TargetMode="External"/><Relationship Id="rId264" Type="http://schemas.openxmlformats.org/officeDocument/2006/relationships/hyperlink" Target="http://www.itu.int/rec/R-REC-M.1730/en" TargetMode="External"/><Relationship Id="rId285" Type="http://schemas.openxmlformats.org/officeDocument/2006/relationships/hyperlink" Target="http://www.itu.int/rec/R-REC-M.1808/en" TargetMode="External"/><Relationship Id="rId17" Type="http://schemas.openxmlformats.org/officeDocument/2006/relationships/hyperlink" Target="http://www.itu.int/rec/R-REC-M.476/en" TargetMode="External"/><Relationship Id="rId38" Type="http://schemas.openxmlformats.org/officeDocument/2006/relationships/hyperlink" Target="http://www.itu.int/rec/R-REC-M.625/en" TargetMode="External"/><Relationship Id="rId59" Type="http://schemas.openxmlformats.org/officeDocument/2006/relationships/hyperlink" Target="http://www.itu.int/rec/R-REC-F.746/en" TargetMode="External"/><Relationship Id="rId103" Type="http://schemas.openxmlformats.org/officeDocument/2006/relationships/hyperlink" Target="http://www.itu.int/rec/R-REC-M.1085/en" TargetMode="External"/><Relationship Id="rId124" Type="http://schemas.openxmlformats.org/officeDocument/2006/relationships/hyperlink" Target="http://www.itu.int/rec/R-REC-M.1171/en" TargetMode="External"/><Relationship Id="rId310" Type="http://schemas.openxmlformats.org/officeDocument/2006/relationships/hyperlink" Target="http://www.itu.int/rec/R-REC-F.2006/en" TargetMode="External"/><Relationship Id="rId70" Type="http://schemas.openxmlformats.org/officeDocument/2006/relationships/hyperlink" Target="http://www.itu.int/rec/R-REC-F.764/en" TargetMode="External"/><Relationship Id="rId91" Type="http://schemas.openxmlformats.org/officeDocument/2006/relationships/hyperlink" Target="http://www.itu.int/rec/R-REC-M.1043/en" TargetMode="External"/><Relationship Id="rId145" Type="http://schemas.openxmlformats.org/officeDocument/2006/relationships/hyperlink" Target="http://www.itu.int/rec/R-REC-F.1246/en" TargetMode="External"/><Relationship Id="rId166" Type="http://schemas.openxmlformats.org/officeDocument/2006/relationships/hyperlink" Target="http://www.itu.int/rec/R-REC-F.1399/en" TargetMode="External"/><Relationship Id="rId187" Type="http://schemas.openxmlformats.org/officeDocument/2006/relationships/hyperlink" Target="http://www.itu.int/rec/R-REC-M.1467/en" TargetMode="External"/><Relationship Id="rId331" Type="http://schemas.openxmlformats.org/officeDocument/2006/relationships/hyperlink" Target="http://www.itu.int/rec/R-REC-F.2086/en" TargetMode="External"/><Relationship Id="rId352" Type="http://schemas.openxmlformats.org/officeDocument/2006/relationships/hyperlink" Target="https://www.itu.int/rec/R-REC-M.2171/en" TargetMode="External"/><Relationship Id="rId1" Type="http://schemas.openxmlformats.org/officeDocument/2006/relationships/hyperlink" Target="http://www.itu.int/rec/R-REC-F.106/en" TargetMode="External"/><Relationship Id="rId212" Type="http://schemas.openxmlformats.org/officeDocument/2006/relationships/hyperlink" Target="http://www.itu.int/rec/R-REC-F.1566/en" TargetMode="External"/><Relationship Id="rId233" Type="http://schemas.openxmlformats.org/officeDocument/2006/relationships/hyperlink" Target="http://www.itu.int/rec/R-REC-F.1611/en" TargetMode="External"/><Relationship Id="rId254" Type="http://schemas.openxmlformats.org/officeDocument/2006/relationships/hyperlink" Target="http://www.itu.int/rec/R-REC-F.1670/en" TargetMode="External"/><Relationship Id="rId28" Type="http://schemas.openxmlformats.org/officeDocument/2006/relationships/hyperlink" Target="http://www.itu.int/rec/R-REC-M.584/en" TargetMode="External"/><Relationship Id="rId49" Type="http://schemas.openxmlformats.org/officeDocument/2006/relationships/hyperlink" Target="http://www.itu.int/rec/R-REC-M.687/en" TargetMode="External"/><Relationship Id="rId114" Type="http://schemas.openxmlformats.org/officeDocument/2006/relationships/hyperlink" Target="http://www.itu.int/rec/R-REC-F.1105/en" TargetMode="External"/><Relationship Id="rId275" Type="http://schemas.openxmlformats.org/officeDocument/2006/relationships/hyperlink" Target="http://www.itu.int/rec/R-REC-M.1767/en" TargetMode="External"/><Relationship Id="rId296" Type="http://schemas.openxmlformats.org/officeDocument/2006/relationships/hyperlink" Target="http://www.itu.int/rec/R-REC-M.1829/en" TargetMode="External"/><Relationship Id="rId300" Type="http://schemas.openxmlformats.org/officeDocument/2006/relationships/hyperlink" Target="http://www.itu.int/rec/R-REC-SF.1843/en" TargetMode="External"/><Relationship Id="rId60" Type="http://schemas.openxmlformats.org/officeDocument/2006/relationships/hyperlink" Target="http://www.itu.int/rec/R-REC-F.747/en" TargetMode="External"/><Relationship Id="rId81" Type="http://schemas.openxmlformats.org/officeDocument/2006/relationships/hyperlink" Target="http://www.itu.int/rec/R-REC-M.825/en" TargetMode="External"/><Relationship Id="rId135" Type="http://schemas.openxmlformats.org/officeDocument/2006/relationships/hyperlink" Target="http://www.itu.int/rec/R-REC-F.1191/en" TargetMode="External"/><Relationship Id="rId156" Type="http://schemas.openxmlformats.org/officeDocument/2006/relationships/hyperlink" Target="http://www.itu.int/rec/R-REC-F.1334/en" TargetMode="External"/><Relationship Id="rId177" Type="http://schemas.openxmlformats.org/officeDocument/2006/relationships/hyperlink" Target="http://www.itu.int/rec/R-REC-M.1457/en" TargetMode="External"/><Relationship Id="rId198" Type="http://schemas.openxmlformats.org/officeDocument/2006/relationships/hyperlink" Target="http://www.itu.int/rec/R-REC-F.1496/en" TargetMode="External"/><Relationship Id="rId321" Type="http://schemas.openxmlformats.org/officeDocument/2006/relationships/hyperlink" Target="http://www.itu.int/rec/R-REC-M.2058/en" TargetMode="External"/><Relationship Id="rId342" Type="http://schemas.openxmlformats.org/officeDocument/2006/relationships/hyperlink" Target="http://www.itu.int/rec/R-REC-M.2121/en" TargetMode="External"/><Relationship Id="rId202" Type="http://schemas.openxmlformats.org/officeDocument/2006/relationships/hyperlink" Target="http://www.itu.int/rec/R-REC-F.1500/en" TargetMode="External"/><Relationship Id="rId223" Type="http://schemas.openxmlformats.org/officeDocument/2006/relationships/hyperlink" Target="http://www.itu.int/rec/R-REC-M.1584/en" TargetMode="External"/><Relationship Id="rId244" Type="http://schemas.openxmlformats.org/officeDocument/2006/relationships/hyperlink" Target="http://www.itu.int/rec/R-REC-M.1646/en" TargetMode="External"/><Relationship Id="rId18" Type="http://schemas.openxmlformats.org/officeDocument/2006/relationships/hyperlink" Target="http://www.itu.int/rec/R-REC-M.478/en" TargetMode="External"/><Relationship Id="rId39" Type="http://schemas.openxmlformats.org/officeDocument/2006/relationships/hyperlink" Target="http://www.itu.int/rec/R-REC-M.626/en" TargetMode="External"/><Relationship Id="rId265" Type="http://schemas.openxmlformats.org/officeDocument/2006/relationships/hyperlink" Target="http://www.itu.int/rec/R-REC-M.1732/en" TargetMode="External"/><Relationship Id="rId286" Type="http://schemas.openxmlformats.org/officeDocument/2006/relationships/hyperlink" Target="http://www.itu.int/rec/R-REC-F.1819/en" TargetMode="External"/><Relationship Id="rId50" Type="http://schemas.openxmlformats.org/officeDocument/2006/relationships/hyperlink" Target="http://www.itu.int/rec/R-REC-M.688/en" TargetMode="External"/><Relationship Id="rId104" Type="http://schemas.openxmlformats.org/officeDocument/2006/relationships/hyperlink" Target="http://www.itu.int/rec/R-REC-F.1093/en" TargetMode="External"/><Relationship Id="rId125" Type="http://schemas.openxmlformats.org/officeDocument/2006/relationships/hyperlink" Target="http://www.itu.int/rec/R-REC-M.1172/en" TargetMode="External"/><Relationship Id="rId146" Type="http://schemas.openxmlformats.org/officeDocument/2006/relationships/hyperlink" Target="http://www.itu.int/rec/R-REC-F.1247/en" TargetMode="External"/><Relationship Id="rId167" Type="http://schemas.openxmlformats.org/officeDocument/2006/relationships/hyperlink" Target="http://www.itu.int/rec/R-REC-F.1400/en" TargetMode="External"/><Relationship Id="rId188" Type="http://schemas.openxmlformats.org/officeDocument/2006/relationships/hyperlink" Target="http://www.itu.int/rec/R-REC-SF.1482/en" TargetMode="External"/><Relationship Id="rId311" Type="http://schemas.openxmlformats.org/officeDocument/2006/relationships/hyperlink" Target="http://www.itu.int/rec/R-REC-M.2007/en" TargetMode="External"/><Relationship Id="rId332" Type="http://schemas.openxmlformats.org/officeDocument/2006/relationships/hyperlink" Target="http://www.itu.int/rec/R-REC-M.2089/en" TargetMode="External"/><Relationship Id="rId353" Type="http://schemas.openxmlformats.org/officeDocument/2006/relationships/hyperlink" Target="https://www.itu.int/rec/R-REC-F.2172/en" TargetMode="External"/><Relationship Id="rId71" Type="http://schemas.openxmlformats.org/officeDocument/2006/relationships/hyperlink" Target="http://www.itu.int/rec/R-REC-SF.765/en" TargetMode="External"/><Relationship Id="rId92" Type="http://schemas.openxmlformats.org/officeDocument/2006/relationships/hyperlink" Target="http://www.itu.int/rec/R-REC-M.1044/en" TargetMode="External"/><Relationship Id="rId213" Type="http://schemas.openxmlformats.org/officeDocument/2006/relationships/hyperlink" Target="http://www.itu.int/rec/R-REC-F.1567/en" TargetMode="External"/><Relationship Id="rId234" Type="http://schemas.openxmlformats.org/officeDocument/2006/relationships/hyperlink" Target="http://www.itu.int/rec/R-REC-F.1612/en" TargetMode="External"/><Relationship Id="rId2" Type="http://schemas.openxmlformats.org/officeDocument/2006/relationships/hyperlink" Target="http://www.itu.int/rec/R-REC-F.162/en" TargetMode="External"/><Relationship Id="rId29" Type="http://schemas.openxmlformats.org/officeDocument/2006/relationships/hyperlink" Target="http://www.itu.int/rec/R-REC-M.585/en" TargetMode="External"/><Relationship Id="rId255" Type="http://schemas.openxmlformats.org/officeDocument/2006/relationships/hyperlink" Target="http://www.itu.int/rec/R-REC-F.1671/en" TargetMode="External"/><Relationship Id="rId276" Type="http://schemas.openxmlformats.org/officeDocument/2006/relationships/hyperlink" Target="http://www.itu.int/rec/R-REC-M.1768/en" TargetMode="External"/><Relationship Id="rId297" Type="http://schemas.openxmlformats.org/officeDocument/2006/relationships/hyperlink" Target="http://www.itu.int/rec/R-REC-M.1830/en" TargetMode="External"/><Relationship Id="rId40" Type="http://schemas.openxmlformats.org/officeDocument/2006/relationships/hyperlink" Target="http://www.itu.int/rec/R-REC-M.627/en" TargetMode="External"/><Relationship Id="rId115" Type="http://schemas.openxmlformats.org/officeDocument/2006/relationships/hyperlink" Target="http://www.itu.int/rec/R-REC-F.1106/en" TargetMode="External"/><Relationship Id="rId136" Type="http://schemas.openxmlformats.org/officeDocument/2006/relationships/hyperlink" Target="http://www.itu.int/rec/R-REC-F.1192/en" TargetMode="External"/><Relationship Id="rId157" Type="http://schemas.openxmlformats.org/officeDocument/2006/relationships/hyperlink" Target="http://www.itu.int/rec/R-REC-F.1335/en" TargetMode="External"/><Relationship Id="rId178" Type="http://schemas.openxmlformats.org/officeDocument/2006/relationships/hyperlink" Target="http://www.itu.int/rec/R-REC-M.1458/en" TargetMode="External"/><Relationship Id="rId301" Type="http://schemas.openxmlformats.org/officeDocument/2006/relationships/hyperlink" Target="http://www.itu.int/rec/R-REC-M.1849/en" TargetMode="External"/><Relationship Id="rId322" Type="http://schemas.openxmlformats.org/officeDocument/2006/relationships/hyperlink" Target="http://www.itu.int/rec/R-REC-M.2059/en" TargetMode="External"/><Relationship Id="rId343" Type="http://schemas.openxmlformats.org/officeDocument/2006/relationships/hyperlink" Target="http://www.itu.int/rec/R-REC-M.2122/en" TargetMode="External"/><Relationship Id="rId61" Type="http://schemas.openxmlformats.org/officeDocument/2006/relationships/hyperlink" Target="http://www.itu.int/rec/R-REC-F.748/en" TargetMode="External"/><Relationship Id="rId82" Type="http://schemas.openxmlformats.org/officeDocument/2006/relationships/hyperlink" Target="http://www.itu.int/rec/R-REC-M.826/en" TargetMode="External"/><Relationship Id="rId199" Type="http://schemas.openxmlformats.org/officeDocument/2006/relationships/hyperlink" Target="http://www.itu.int/rec/R-REC-F.1497/en" TargetMode="External"/><Relationship Id="rId203" Type="http://schemas.openxmlformats.org/officeDocument/2006/relationships/hyperlink" Target="http://www.itu.int/rec/R-REC-F.1501/en" TargetMode="External"/><Relationship Id="rId19" Type="http://schemas.openxmlformats.org/officeDocument/2006/relationships/hyperlink" Target="http://www.itu.int/rec/R-REC-M.489/en" TargetMode="External"/><Relationship Id="rId224" Type="http://schemas.openxmlformats.org/officeDocument/2006/relationships/hyperlink" Target="http://www.itu.int/rec/R-REC-SF.1585/en" TargetMode="External"/><Relationship Id="rId245" Type="http://schemas.openxmlformats.org/officeDocument/2006/relationships/hyperlink" Target="http://www.itu.int/rec/R-REC-SF.1648/en" TargetMode="External"/><Relationship Id="rId266" Type="http://schemas.openxmlformats.org/officeDocument/2006/relationships/hyperlink" Target="http://www.itu.int/rec/R-REC-M.1739/en" TargetMode="External"/><Relationship Id="rId287" Type="http://schemas.openxmlformats.org/officeDocument/2006/relationships/hyperlink" Target="http://www.itu.int/rec/R-REC-F.1820/en" TargetMode="External"/><Relationship Id="rId30" Type="http://schemas.openxmlformats.org/officeDocument/2006/relationships/hyperlink" Target="http://www.itu.int/rec/R-REC-M.586/en" TargetMode="External"/><Relationship Id="rId105" Type="http://schemas.openxmlformats.org/officeDocument/2006/relationships/hyperlink" Target="http://www.itu.int/rec/R-REC-F.1094/en" TargetMode="External"/><Relationship Id="rId126" Type="http://schemas.openxmlformats.org/officeDocument/2006/relationships/hyperlink" Target="http://www.itu.int/rec/R-REC-M.1173/en" TargetMode="External"/><Relationship Id="rId147" Type="http://schemas.openxmlformats.org/officeDocument/2006/relationships/hyperlink" Target="http://www.itu.int/rec/R-REC-F.1248/en" TargetMode="External"/><Relationship Id="rId168" Type="http://schemas.openxmlformats.org/officeDocument/2006/relationships/hyperlink" Target="http://www.itu.int/rec/R-REC-F.1401/en" TargetMode="External"/><Relationship Id="rId312" Type="http://schemas.openxmlformats.org/officeDocument/2006/relationships/hyperlink" Target="http://www.itu.int/rec/R-REC-M.2008/en" TargetMode="External"/><Relationship Id="rId333" Type="http://schemas.openxmlformats.org/officeDocument/2006/relationships/hyperlink" Target="http://www.itu.int/rec/R-REC-M.2090/en" TargetMode="External"/><Relationship Id="rId354" Type="http://schemas.openxmlformats.org/officeDocument/2006/relationships/hyperlink" Target="https://www.itu.int/rec/R-REC-F.2173/en" TargetMode="External"/><Relationship Id="rId51" Type="http://schemas.openxmlformats.org/officeDocument/2006/relationships/hyperlink" Target="http://www.itu.int/rec/R-REC-M.689/en" TargetMode="External"/><Relationship Id="rId72" Type="http://schemas.openxmlformats.org/officeDocument/2006/relationships/hyperlink" Target="http://www.itu.int/rec/R-REC-SF.766/en" TargetMode="External"/><Relationship Id="rId93" Type="http://schemas.openxmlformats.org/officeDocument/2006/relationships/hyperlink" Target="http://www.itu.int/rec/R-REC-M.1072/en" TargetMode="External"/><Relationship Id="rId189" Type="http://schemas.openxmlformats.org/officeDocument/2006/relationships/hyperlink" Target="http://www.itu.int/rec/R-REC-SF.1483/en" TargetMode="External"/><Relationship Id="rId3" Type="http://schemas.openxmlformats.org/officeDocument/2006/relationships/hyperlink" Target="http://www.itu.int/rec/R-REC-F.240/en" TargetMode="External"/><Relationship Id="rId214" Type="http://schemas.openxmlformats.org/officeDocument/2006/relationships/hyperlink" Target="http://www.itu.int/rec/R-REC-F.1568/en" TargetMode="External"/><Relationship Id="rId235" Type="http://schemas.openxmlformats.org/officeDocument/2006/relationships/hyperlink" Target="http://www.itu.int/rec/R-REC-F.1613/en" TargetMode="External"/><Relationship Id="rId256" Type="http://schemas.openxmlformats.org/officeDocument/2006/relationships/hyperlink" Target="http://www.itu.int/rec/R-REC-M.1677/en" TargetMode="External"/><Relationship Id="rId277" Type="http://schemas.openxmlformats.org/officeDocument/2006/relationships/hyperlink" Target="http://www.itu.int/rec/R-REC-F.1777/en" TargetMode="External"/><Relationship Id="rId298" Type="http://schemas.openxmlformats.org/officeDocument/2006/relationships/hyperlink" Target="http://www.itu.int/rec/R-REC-M.1841/en" TargetMode="External"/><Relationship Id="rId116" Type="http://schemas.openxmlformats.org/officeDocument/2006/relationships/hyperlink" Target="http://www.itu.int/rec/R-REC-F.1107/en" TargetMode="External"/><Relationship Id="rId137" Type="http://schemas.openxmlformats.org/officeDocument/2006/relationships/hyperlink" Target="http://www.itu.int/rec/R-REC-M.1223/en" TargetMode="External"/><Relationship Id="rId158" Type="http://schemas.openxmlformats.org/officeDocument/2006/relationships/hyperlink" Target="http://www.itu.int/rec/R-REC-F.1336/en" TargetMode="External"/><Relationship Id="rId302" Type="http://schemas.openxmlformats.org/officeDocument/2006/relationships/hyperlink" Target="http://www.itu.int/rec/R-REC-M.1851/en" TargetMode="External"/><Relationship Id="rId323" Type="http://schemas.openxmlformats.org/officeDocument/2006/relationships/hyperlink" Target="http://www.itu.int/rec/R-REC-M.2067/en" TargetMode="External"/><Relationship Id="rId344" Type="http://schemas.openxmlformats.org/officeDocument/2006/relationships/hyperlink" Target="http://www.itu.int/rec/R-REC-M.2134/en" TargetMode="External"/><Relationship Id="rId20" Type="http://schemas.openxmlformats.org/officeDocument/2006/relationships/hyperlink" Target="http://www.itu.int/rec/R-REC-M.492/en" TargetMode="External"/><Relationship Id="rId41" Type="http://schemas.openxmlformats.org/officeDocument/2006/relationships/hyperlink" Target="http://www.itu.int/rec/R-REC-M.628/en" TargetMode="External"/><Relationship Id="rId62" Type="http://schemas.openxmlformats.org/officeDocument/2006/relationships/hyperlink" Target="http://www.itu.int/rec/R-REC-F.749/en" TargetMode="External"/><Relationship Id="rId83" Type="http://schemas.openxmlformats.org/officeDocument/2006/relationships/hyperlink" Target="http://www.itu.int/rec/R-REC-SF.1006/en" TargetMode="External"/><Relationship Id="rId179" Type="http://schemas.openxmlformats.org/officeDocument/2006/relationships/hyperlink" Target="http://www.itu.int/rec/R-REC-M.1459/en"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www.itu.int/pub/R-REP-F.2240" TargetMode="External"/><Relationship Id="rId21" Type="http://schemas.openxmlformats.org/officeDocument/2006/relationships/hyperlink" Target="http://www.itu.int/pub/R-REP-M.1165" TargetMode="External"/><Relationship Id="rId42" Type="http://schemas.openxmlformats.org/officeDocument/2006/relationships/hyperlink" Target="http://www.itu.int/pub/R-REP-M.2050" TargetMode="External"/><Relationship Id="rId63" Type="http://schemas.openxmlformats.org/officeDocument/2006/relationships/hyperlink" Target="http://www.itu.int/pub/R-REP-M.2110" TargetMode="External"/><Relationship Id="rId84" Type="http://schemas.openxmlformats.org/officeDocument/2006/relationships/hyperlink" Target="http://www.itu.int/pub/R-REP-M.2146" TargetMode="External"/><Relationship Id="rId138" Type="http://schemas.openxmlformats.org/officeDocument/2006/relationships/hyperlink" Target="http://www.itu.int/pub/R-REP-M.2318" TargetMode="External"/><Relationship Id="rId159" Type="http://schemas.openxmlformats.org/officeDocument/2006/relationships/hyperlink" Target="http://www.itu.int/pub/R-REP-BT.2339" TargetMode="External"/><Relationship Id="rId170" Type="http://schemas.openxmlformats.org/officeDocument/2006/relationships/hyperlink" Target="http://www.itu.int/pub/R-REP-M.2376" TargetMode="External"/><Relationship Id="rId191" Type="http://schemas.openxmlformats.org/officeDocument/2006/relationships/hyperlink" Target="http://www.itu.int/pub/R-REP-M.2440" TargetMode="External"/><Relationship Id="rId205" Type="http://schemas.openxmlformats.org/officeDocument/2006/relationships/hyperlink" Target="http://www.itu.int/pub/R-REP-M.2479" TargetMode="External"/><Relationship Id="rId226" Type="http://schemas.openxmlformats.org/officeDocument/2006/relationships/hyperlink" Target="http://www.itu.int/pub/R-REP-M.2534" TargetMode="External"/><Relationship Id="rId107" Type="http://schemas.openxmlformats.org/officeDocument/2006/relationships/hyperlink" Target="http://www.itu.int/pub/R-REP-M.2230" TargetMode="External"/><Relationship Id="rId11" Type="http://schemas.openxmlformats.org/officeDocument/2006/relationships/hyperlink" Target="http://www.itu.int/pub/R-REP-M.1023" TargetMode="External"/><Relationship Id="rId32" Type="http://schemas.openxmlformats.org/officeDocument/2006/relationships/hyperlink" Target="http://www.itu.int/pub/R-REP-M.2030" TargetMode="External"/><Relationship Id="rId53" Type="http://schemas.openxmlformats.org/officeDocument/2006/relationships/hyperlink" Target="http://www.itu.int/pub/R-REP-M.2081" TargetMode="External"/><Relationship Id="rId74" Type="http://schemas.openxmlformats.org/officeDocument/2006/relationships/hyperlink" Target="http://www.itu.int/pub/R-REP-M.2121" TargetMode="External"/><Relationship Id="rId128" Type="http://schemas.openxmlformats.org/officeDocument/2006/relationships/hyperlink" Target="http://www.itu.int/pub/R-REP-M.2285" TargetMode="External"/><Relationship Id="rId149" Type="http://schemas.openxmlformats.org/officeDocument/2006/relationships/hyperlink" Target="http://www.itu.int/pub/R-REP-SA.2329" TargetMode="External"/><Relationship Id="rId5" Type="http://schemas.openxmlformats.org/officeDocument/2006/relationships/hyperlink" Target="http://www.itu.int/pub/R-REP-M.910" TargetMode="External"/><Relationship Id="rId95" Type="http://schemas.openxmlformats.org/officeDocument/2006/relationships/hyperlink" Target="http://www.itu.int/pub/R-REP-M.2201" TargetMode="External"/><Relationship Id="rId160" Type="http://schemas.openxmlformats.org/officeDocument/2006/relationships/hyperlink" Target="http://www.itu.int/pub/R-REP-BS.2340" TargetMode="External"/><Relationship Id="rId181" Type="http://schemas.openxmlformats.org/officeDocument/2006/relationships/hyperlink" Target="http://www.itu.int/pub/R-REP-M.2414" TargetMode="External"/><Relationship Id="rId216" Type="http://schemas.openxmlformats.org/officeDocument/2006/relationships/hyperlink" Target="http://www.itu.int/pub/R-REP-M.2518" TargetMode="External"/><Relationship Id="rId22" Type="http://schemas.openxmlformats.org/officeDocument/2006/relationships/hyperlink" Target="http://www.itu.int/pub/R-REP-M.1166" TargetMode="External"/><Relationship Id="rId43" Type="http://schemas.openxmlformats.org/officeDocument/2006/relationships/hyperlink" Target="http://www.itu.int/pub/R-REP-F.2058" TargetMode="External"/><Relationship Id="rId64" Type="http://schemas.openxmlformats.org/officeDocument/2006/relationships/hyperlink" Target="http://www.itu.int/pub/R-REP-M.2111" TargetMode="External"/><Relationship Id="rId118" Type="http://schemas.openxmlformats.org/officeDocument/2006/relationships/hyperlink" Target="http://www.itu.int/pub/R-REP-M.2241" TargetMode="External"/><Relationship Id="rId139" Type="http://schemas.openxmlformats.org/officeDocument/2006/relationships/hyperlink" Target="http://www.itu.int/pub/R-REP-M.2319" TargetMode="External"/><Relationship Id="rId80" Type="http://schemas.openxmlformats.org/officeDocument/2006/relationships/hyperlink" Target="http://www.itu.int/pub/R-REP-M.2134" TargetMode="External"/><Relationship Id="rId85" Type="http://schemas.openxmlformats.org/officeDocument/2006/relationships/hyperlink" Target="http://www.itu.int/pub/R-REP-M.2147" TargetMode="External"/><Relationship Id="rId150" Type="http://schemas.openxmlformats.org/officeDocument/2006/relationships/hyperlink" Target="http://www.itu.int/pub/R-REP-M.2330" TargetMode="External"/><Relationship Id="rId155" Type="http://schemas.openxmlformats.org/officeDocument/2006/relationships/hyperlink" Target="http://www.itu.int/pub/R-REP-M.2335" TargetMode="External"/><Relationship Id="rId171" Type="http://schemas.openxmlformats.org/officeDocument/2006/relationships/hyperlink" Target="http://www.itu.int/pub/R-REP-M.2377" TargetMode="External"/><Relationship Id="rId176" Type="http://schemas.openxmlformats.org/officeDocument/2006/relationships/hyperlink" Target="http://www.itu.int/pub/R-REP-F.2395" TargetMode="External"/><Relationship Id="rId192" Type="http://schemas.openxmlformats.org/officeDocument/2006/relationships/hyperlink" Target="http://www.itu.int/pub/R-REP-M.2441" TargetMode="External"/><Relationship Id="rId197" Type="http://schemas.openxmlformats.org/officeDocument/2006/relationships/hyperlink" Target="http://www.itu.int/pub/R-REP-F.2471" TargetMode="External"/><Relationship Id="rId206" Type="http://schemas.openxmlformats.org/officeDocument/2006/relationships/hyperlink" Target="http://www.itu.int/pub/R-REP-M.2480" TargetMode="External"/><Relationship Id="rId227" Type="http://schemas.openxmlformats.org/officeDocument/2006/relationships/hyperlink" Target="https://www.itu.int/pub/R-REP-M.2541" TargetMode="External"/><Relationship Id="rId201" Type="http://schemas.openxmlformats.org/officeDocument/2006/relationships/hyperlink" Target="http://www.itu.int/pub/R-REP-F.2475" TargetMode="External"/><Relationship Id="rId222" Type="http://schemas.openxmlformats.org/officeDocument/2006/relationships/hyperlink" Target="http://www.itu.int/pub/R-REP-M.2530" TargetMode="External"/><Relationship Id="rId12" Type="http://schemas.openxmlformats.org/officeDocument/2006/relationships/hyperlink" Target="http://www.itu.int/pub/R-REP-M.1025" TargetMode="External"/><Relationship Id="rId17" Type="http://schemas.openxmlformats.org/officeDocument/2006/relationships/hyperlink" Target="http://www.itu.int/pub/R-REP-M.1158" TargetMode="External"/><Relationship Id="rId33" Type="http://schemas.openxmlformats.org/officeDocument/2006/relationships/hyperlink" Target="http://www.itu.int/pub/R-REP-M.2031" TargetMode="External"/><Relationship Id="rId38" Type="http://schemas.openxmlformats.org/officeDocument/2006/relationships/hyperlink" Target="http://www.itu.int/pub/R-REP-M.2040" TargetMode="External"/><Relationship Id="rId59" Type="http://schemas.openxmlformats.org/officeDocument/2006/relationships/hyperlink" Target="http://www.itu.int/pub/R-REP-F.2106" TargetMode="External"/><Relationship Id="rId103" Type="http://schemas.openxmlformats.org/officeDocument/2006/relationships/hyperlink" Target="http://www.itu.int/pub/R-REP-M.2226" TargetMode="External"/><Relationship Id="rId108" Type="http://schemas.openxmlformats.org/officeDocument/2006/relationships/hyperlink" Target="http://www.itu.int/pub/R-REP-M.2231" TargetMode="External"/><Relationship Id="rId124" Type="http://schemas.openxmlformats.org/officeDocument/2006/relationships/hyperlink" Target="http://www.itu.int/pub/R-REP-M.2281" TargetMode="External"/><Relationship Id="rId129" Type="http://schemas.openxmlformats.org/officeDocument/2006/relationships/hyperlink" Target="http://www.itu.int/pub/R-REP-M.2286" TargetMode="External"/><Relationship Id="rId54" Type="http://schemas.openxmlformats.org/officeDocument/2006/relationships/hyperlink" Target="http://www.itu.int/pub/R-REP-M.2082" TargetMode="External"/><Relationship Id="rId70" Type="http://schemas.openxmlformats.org/officeDocument/2006/relationships/hyperlink" Target="http://www.itu.int/pub/R-REP-M.2117" TargetMode="External"/><Relationship Id="rId75" Type="http://schemas.openxmlformats.org/officeDocument/2006/relationships/hyperlink" Target="http://www.itu.int/pub/R-REP-M.2122" TargetMode="External"/><Relationship Id="rId91" Type="http://schemas.openxmlformats.org/officeDocument/2006/relationships/hyperlink" Target="http://www.itu.int/pub/R-REP-M.2197" TargetMode="External"/><Relationship Id="rId96" Type="http://schemas.openxmlformats.org/officeDocument/2006/relationships/hyperlink" Target="http://www.itu.int/pub/R-REP-M.2202" TargetMode="External"/><Relationship Id="rId140" Type="http://schemas.openxmlformats.org/officeDocument/2006/relationships/hyperlink" Target="http://www.itu.int/pub/R-REP-M.2320" TargetMode="External"/><Relationship Id="rId145" Type="http://schemas.openxmlformats.org/officeDocument/2006/relationships/hyperlink" Target="http://www.itu.int/pub/R-REP-SA.2325" TargetMode="External"/><Relationship Id="rId161" Type="http://schemas.openxmlformats.org/officeDocument/2006/relationships/hyperlink" Target="http://www.itu.int/pub/R-REP-S.2367" TargetMode="External"/><Relationship Id="rId166" Type="http://schemas.openxmlformats.org/officeDocument/2006/relationships/hyperlink" Target="http://www.itu.int/pub/R-REP-M.2372" TargetMode="External"/><Relationship Id="rId182" Type="http://schemas.openxmlformats.org/officeDocument/2006/relationships/hyperlink" Target="http://www.itu.int/pub/R-REP-M.2415" TargetMode="External"/><Relationship Id="rId187" Type="http://schemas.openxmlformats.org/officeDocument/2006/relationships/hyperlink" Target="http://www.itu.int/pub/R-REP-M.2436" TargetMode="External"/><Relationship Id="rId217" Type="http://schemas.openxmlformats.org/officeDocument/2006/relationships/hyperlink" Target="http://www.itu.int/pub/R-REP-M.2519" TargetMode="External"/><Relationship Id="rId1" Type="http://schemas.openxmlformats.org/officeDocument/2006/relationships/hyperlink" Target="http://www.itu.int/pub/R-REP-M.588" TargetMode="External"/><Relationship Id="rId6" Type="http://schemas.openxmlformats.org/officeDocument/2006/relationships/hyperlink" Target="http://www.itu.int/pub/R-REP-M.914" TargetMode="External"/><Relationship Id="rId212" Type="http://schemas.openxmlformats.org/officeDocument/2006/relationships/hyperlink" Target="http://www.itu.int/pub/R-REP-M.2500" TargetMode="External"/><Relationship Id="rId233" Type="http://schemas.openxmlformats.org/officeDocument/2006/relationships/hyperlink" Target="https://www.itu.int/pub/R-REP-M.2561" TargetMode="External"/><Relationship Id="rId23" Type="http://schemas.openxmlformats.org/officeDocument/2006/relationships/hyperlink" Target="http://www.itu.int/pub/R-REP-M.1186" TargetMode="External"/><Relationship Id="rId28" Type="http://schemas.openxmlformats.org/officeDocument/2006/relationships/hyperlink" Target="http://www.itu.int/pub/R-REP-M.2023" TargetMode="External"/><Relationship Id="rId49" Type="http://schemas.openxmlformats.org/officeDocument/2006/relationships/hyperlink" Target="http://www.itu.int/pub/R-REP-M.2076" TargetMode="External"/><Relationship Id="rId114" Type="http://schemas.openxmlformats.org/officeDocument/2006/relationships/hyperlink" Target="http://www.itu.int/pub/R-REP-M.2237" TargetMode="External"/><Relationship Id="rId119" Type="http://schemas.openxmlformats.org/officeDocument/2006/relationships/hyperlink" Target="http://www.itu.int/pub/R-REP-M.2242" TargetMode="External"/><Relationship Id="rId44" Type="http://schemas.openxmlformats.org/officeDocument/2006/relationships/hyperlink" Target="http://www.itu.int/pub/R-REP-F.2059" TargetMode="External"/><Relationship Id="rId60" Type="http://schemas.openxmlformats.org/officeDocument/2006/relationships/hyperlink" Target="http://www.itu.int/pub/R-REP-F.2107" TargetMode="External"/><Relationship Id="rId65" Type="http://schemas.openxmlformats.org/officeDocument/2006/relationships/hyperlink" Target="http://www.itu.int/pub/R-REP-M.2112" TargetMode="External"/><Relationship Id="rId81" Type="http://schemas.openxmlformats.org/officeDocument/2006/relationships/hyperlink" Target="http://www.itu.int/pub/R-REP-M.2135" TargetMode="External"/><Relationship Id="rId86" Type="http://schemas.openxmlformats.org/officeDocument/2006/relationships/hyperlink" Target="http://www.itu.int/pub/R-REP-M.2168" TargetMode="External"/><Relationship Id="rId130" Type="http://schemas.openxmlformats.org/officeDocument/2006/relationships/hyperlink" Target="http://www.itu.int/pub/R-REP-M.2287" TargetMode="External"/><Relationship Id="rId135" Type="http://schemas.openxmlformats.org/officeDocument/2006/relationships/hyperlink" Target="http://www.itu.int/pub/R-REP-M.2292" TargetMode="External"/><Relationship Id="rId151" Type="http://schemas.openxmlformats.org/officeDocument/2006/relationships/hyperlink" Target="http://www.itu.int/pub/R-REP-F.2331" TargetMode="External"/><Relationship Id="rId156" Type="http://schemas.openxmlformats.org/officeDocument/2006/relationships/hyperlink" Target="http://www.itu.int/pub/R-REP-RS.2336" TargetMode="External"/><Relationship Id="rId177" Type="http://schemas.openxmlformats.org/officeDocument/2006/relationships/hyperlink" Target="http://www.itu.int/pub/R-REP-M.2410" TargetMode="External"/><Relationship Id="rId198" Type="http://schemas.openxmlformats.org/officeDocument/2006/relationships/hyperlink" Target="http://www.itu.int/pub/R-REP-F.2472" TargetMode="External"/><Relationship Id="rId172" Type="http://schemas.openxmlformats.org/officeDocument/2006/relationships/hyperlink" Target="http://www.itu.int/pub/R-REP-M.2378" TargetMode="External"/><Relationship Id="rId193" Type="http://schemas.openxmlformats.org/officeDocument/2006/relationships/hyperlink" Target="http://www.itu.int/pub/R-REP-M.2442" TargetMode="External"/><Relationship Id="rId202" Type="http://schemas.openxmlformats.org/officeDocument/2006/relationships/hyperlink" Target="http://www.itu.int/pub/R-REP-F.2476" TargetMode="External"/><Relationship Id="rId207" Type="http://schemas.openxmlformats.org/officeDocument/2006/relationships/hyperlink" Target="http://www.itu.int/pub/R-REP-M.2481" TargetMode="External"/><Relationship Id="rId223" Type="http://schemas.openxmlformats.org/officeDocument/2006/relationships/hyperlink" Target="http://www.itu.int/pub/R-REP-M.2531" TargetMode="External"/><Relationship Id="rId228" Type="http://schemas.openxmlformats.org/officeDocument/2006/relationships/hyperlink" Target="https://www.itu.int/pub/R-REP-M.2547" TargetMode="External"/><Relationship Id="rId13" Type="http://schemas.openxmlformats.org/officeDocument/2006/relationships/hyperlink" Target="http://www.itu.int/pub/R-REP-M.1153" TargetMode="External"/><Relationship Id="rId18" Type="http://schemas.openxmlformats.org/officeDocument/2006/relationships/hyperlink" Target="http://www.itu.int/pub/R-REP-M.1159" TargetMode="External"/><Relationship Id="rId39" Type="http://schemas.openxmlformats.org/officeDocument/2006/relationships/hyperlink" Target="http://www.itu.int/pub/R-REP-M.2041" TargetMode="External"/><Relationship Id="rId109" Type="http://schemas.openxmlformats.org/officeDocument/2006/relationships/hyperlink" Target="http://www.itu.int/pub/R-REP-M.2232" TargetMode="External"/><Relationship Id="rId34" Type="http://schemas.openxmlformats.org/officeDocument/2006/relationships/hyperlink" Target="http://www.itu.int/pub/R-REP-M.2032" TargetMode="External"/><Relationship Id="rId50" Type="http://schemas.openxmlformats.org/officeDocument/2006/relationships/hyperlink" Target="http://www.itu.int/pub/R-REP-M.2078" TargetMode="External"/><Relationship Id="rId55" Type="http://schemas.openxmlformats.org/officeDocument/2006/relationships/hyperlink" Target="http://www.itu.int/pub/R-REP-M.2084" TargetMode="External"/><Relationship Id="rId76" Type="http://schemas.openxmlformats.org/officeDocument/2006/relationships/hyperlink" Target="http://www.itu.int/pub/R-REP-M.2123" TargetMode="External"/><Relationship Id="rId97" Type="http://schemas.openxmlformats.org/officeDocument/2006/relationships/hyperlink" Target="http://www.itu.int/pub/R-REP-M.2203" TargetMode="External"/><Relationship Id="rId104" Type="http://schemas.openxmlformats.org/officeDocument/2006/relationships/hyperlink" Target="http://www.itu.int/pub/R-REP-M.2227" TargetMode="External"/><Relationship Id="rId120" Type="http://schemas.openxmlformats.org/officeDocument/2006/relationships/hyperlink" Target="http://www.itu.int/pub/R-REP-M.2243" TargetMode="External"/><Relationship Id="rId125" Type="http://schemas.openxmlformats.org/officeDocument/2006/relationships/hyperlink" Target="http://www.itu.int/pub/R-REP-M.2282" TargetMode="External"/><Relationship Id="rId141" Type="http://schemas.openxmlformats.org/officeDocument/2006/relationships/hyperlink" Target="http://www.itu.int/pub/R-REP-M.2321" TargetMode="External"/><Relationship Id="rId146" Type="http://schemas.openxmlformats.org/officeDocument/2006/relationships/hyperlink" Target="http://www.itu.int/pub/R-REP-F.2326" TargetMode="External"/><Relationship Id="rId167" Type="http://schemas.openxmlformats.org/officeDocument/2006/relationships/hyperlink" Target="http://www.itu.int/pub/R-REP-M.2373" TargetMode="External"/><Relationship Id="rId188" Type="http://schemas.openxmlformats.org/officeDocument/2006/relationships/hyperlink" Target="http://www.itu.int/pub/R-REP-F.2437" TargetMode="External"/><Relationship Id="rId7" Type="http://schemas.openxmlformats.org/officeDocument/2006/relationships/hyperlink" Target="https://www.itu.int/pub/R-REP-M.918-1-1990" TargetMode="External"/><Relationship Id="rId71" Type="http://schemas.openxmlformats.org/officeDocument/2006/relationships/hyperlink" Target="http://www.itu.int/pub/R-REP-M.2118" TargetMode="External"/><Relationship Id="rId92" Type="http://schemas.openxmlformats.org/officeDocument/2006/relationships/hyperlink" Target="http://www.itu.int/pub/R-REP-M.2198" TargetMode="External"/><Relationship Id="rId162" Type="http://schemas.openxmlformats.org/officeDocument/2006/relationships/hyperlink" Target="http://www.itu.int/pub/R-REP-S.2368" TargetMode="External"/><Relationship Id="rId183" Type="http://schemas.openxmlformats.org/officeDocument/2006/relationships/hyperlink" Target="http://www.itu.int/pub/R-REP-F.2416" TargetMode="External"/><Relationship Id="rId213" Type="http://schemas.openxmlformats.org/officeDocument/2006/relationships/hyperlink" Target="http://www.itu.int/pub/R-REP-M.2501" TargetMode="External"/><Relationship Id="rId218" Type="http://schemas.openxmlformats.org/officeDocument/2006/relationships/hyperlink" Target="http://www.itu.int/pub/R-REP-M.2520" TargetMode="External"/><Relationship Id="rId234" Type="http://schemas.openxmlformats.org/officeDocument/2006/relationships/hyperlink" Target="https://www.itu.int/pub/R-REP-M.2562" TargetMode="External"/><Relationship Id="rId2" Type="http://schemas.openxmlformats.org/officeDocument/2006/relationships/hyperlink" Target="http://www.itu.int/pub/R-REP-M.739" TargetMode="External"/><Relationship Id="rId29" Type="http://schemas.openxmlformats.org/officeDocument/2006/relationships/hyperlink" Target="http://www.itu.int/pub/R-REP-M.2024" TargetMode="External"/><Relationship Id="rId24" Type="http://schemas.openxmlformats.org/officeDocument/2006/relationships/hyperlink" Target="http://www.itu.int/pub/R-REP-M.2009" TargetMode="External"/><Relationship Id="rId40" Type="http://schemas.openxmlformats.org/officeDocument/2006/relationships/hyperlink" Target="http://www.itu.int/pub/R-REP-M.2045" TargetMode="External"/><Relationship Id="rId45" Type="http://schemas.openxmlformats.org/officeDocument/2006/relationships/hyperlink" Target="http://www.itu.int/pub/R-REP-F.2061" TargetMode="External"/><Relationship Id="rId66" Type="http://schemas.openxmlformats.org/officeDocument/2006/relationships/hyperlink" Target="http://www.itu.int/pub/R-REP-M.2113" TargetMode="External"/><Relationship Id="rId87" Type="http://schemas.openxmlformats.org/officeDocument/2006/relationships/hyperlink" Target="http://www.itu.int/pub/R-REP-M.2169" TargetMode="External"/><Relationship Id="rId110" Type="http://schemas.openxmlformats.org/officeDocument/2006/relationships/hyperlink" Target="http://www.itu.int/pub/R-REP-M.2233" TargetMode="External"/><Relationship Id="rId115" Type="http://schemas.openxmlformats.org/officeDocument/2006/relationships/hyperlink" Target="http://www.itu.int/pub/R-REP-M.2238" TargetMode="External"/><Relationship Id="rId131" Type="http://schemas.openxmlformats.org/officeDocument/2006/relationships/hyperlink" Target="http://www.itu.int/pub/R-REP-M.2288" TargetMode="External"/><Relationship Id="rId136" Type="http://schemas.openxmlformats.org/officeDocument/2006/relationships/hyperlink" Target="http://www.itu.int/pub/R-REP-M.2316" TargetMode="External"/><Relationship Id="rId157" Type="http://schemas.openxmlformats.org/officeDocument/2006/relationships/hyperlink" Target="http://www.itu.int/pub/R-REP-BT.2337" TargetMode="External"/><Relationship Id="rId178" Type="http://schemas.openxmlformats.org/officeDocument/2006/relationships/hyperlink" Target="http://www.itu.int/pub/R-REP-M.2411" TargetMode="External"/><Relationship Id="rId61" Type="http://schemas.openxmlformats.org/officeDocument/2006/relationships/hyperlink" Target="http://www.itu.int/pub/R-REP-F.2108" TargetMode="External"/><Relationship Id="rId82" Type="http://schemas.openxmlformats.org/officeDocument/2006/relationships/hyperlink" Target="http://www.itu.int/pub/R-REP-M.2136" TargetMode="External"/><Relationship Id="rId152" Type="http://schemas.openxmlformats.org/officeDocument/2006/relationships/hyperlink" Target="http://www.itu.int/pub/R-REP-RA.2332" TargetMode="External"/><Relationship Id="rId173" Type="http://schemas.openxmlformats.org/officeDocument/2006/relationships/hyperlink" Target="http://www.itu.int/pub/R-REP-F.2379" TargetMode="External"/><Relationship Id="rId194" Type="http://schemas.openxmlformats.org/officeDocument/2006/relationships/hyperlink" Target="http://www.itu.int/pub/R-REP-M.2443" TargetMode="External"/><Relationship Id="rId199" Type="http://schemas.openxmlformats.org/officeDocument/2006/relationships/hyperlink" Target="http://www.itu.int/pub/R-REP-F.2473" TargetMode="External"/><Relationship Id="rId203" Type="http://schemas.openxmlformats.org/officeDocument/2006/relationships/hyperlink" Target="http://www.itu.int/pub/R-REP-M.2477" TargetMode="External"/><Relationship Id="rId208" Type="http://schemas.openxmlformats.org/officeDocument/2006/relationships/hyperlink" Target="https://www.itu.int/pub/R-REP-M.2483" TargetMode="External"/><Relationship Id="rId229" Type="http://schemas.openxmlformats.org/officeDocument/2006/relationships/hyperlink" Target="https://www.itu.int/pub/R-REP-M.2548" TargetMode="External"/><Relationship Id="rId19" Type="http://schemas.openxmlformats.org/officeDocument/2006/relationships/hyperlink" Target="http://www.itu.int/pub/R-REP-M.1161" TargetMode="External"/><Relationship Id="rId224" Type="http://schemas.openxmlformats.org/officeDocument/2006/relationships/hyperlink" Target="http://www.itu.int/pub/R-REP-M.2532" TargetMode="External"/><Relationship Id="rId14" Type="http://schemas.openxmlformats.org/officeDocument/2006/relationships/hyperlink" Target="http://www.itu.int/pub/R-REP-M.1155" TargetMode="External"/><Relationship Id="rId30" Type="http://schemas.openxmlformats.org/officeDocument/2006/relationships/hyperlink" Target="http://www.itu.int/pub/R-REP-M.2026" TargetMode="External"/><Relationship Id="rId35" Type="http://schemas.openxmlformats.org/officeDocument/2006/relationships/hyperlink" Target="http://www.itu.int/pub/R-REP-M.2034" TargetMode="External"/><Relationship Id="rId56" Type="http://schemas.openxmlformats.org/officeDocument/2006/relationships/hyperlink" Target="http://www.itu.int/pub/R-REP-M.2085" TargetMode="External"/><Relationship Id="rId77" Type="http://schemas.openxmlformats.org/officeDocument/2006/relationships/hyperlink" Target="http://www.itu.int/pub/R-REP-M.2127" TargetMode="External"/><Relationship Id="rId100" Type="http://schemas.openxmlformats.org/officeDocument/2006/relationships/hyperlink" Target="http://www.itu.int/pub/R-REP-M.2206" TargetMode="External"/><Relationship Id="rId105" Type="http://schemas.openxmlformats.org/officeDocument/2006/relationships/hyperlink" Target="http://www.itu.int/pub/R-REP-M.2228" TargetMode="External"/><Relationship Id="rId126" Type="http://schemas.openxmlformats.org/officeDocument/2006/relationships/hyperlink" Target="http://www.itu.int/pub/R-REP-M.2283" TargetMode="External"/><Relationship Id="rId147" Type="http://schemas.openxmlformats.org/officeDocument/2006/relationships/hyperlink" Target="http://www.itu.int/pub/R-REP-F.2327" TargetMode="External"/><Relationship Id="rId168" Type="http://schemas.openxmlformats.org/officeDocument/2006/relationships/hyperlink" Target="http://www.itu.int/pub/R-REP-M.2374" TargetMode="External"/><Relationship Id="rId8" Type="http://schemas.openxmlformats.org/officeDocument/2006/relationships/hyperlink" Target="http://www.itu.int/pub/R-REP-M.927" TargetMode="External"/><Relationship Id="rId51" Type="http://schemas.openxmlformats.org/officeDocument/2006/relationships/hyperlink" Target="http://www.itu.int/pub/R-REP-M.2079" TargetMode="External"/><Relationship Id="rId72" Type="http://schemas.openxmlformats.org/officeDocument/2006/relationships/hyperlink" Target="http://www.itu.int/pub/R-REP-M.2119" TargetMode="External"/><Relationship Id="rId93" Type="http://schemas.openxmlformats.org/officeDocument/2006/relationships/hyperlink" Target="http://www.itu.int/pub/R-REP-S.2199" TargetMode="External"/><Relationship Id="rId98" Type="http://schemas.openxmlformats.org/officeDocument/2006/relationships/hyperlink" Target="http://www.itu.int/pub/R-REP-M.2204" TargetMode="External"/><Relationship Id="rId121" Type="http://schemas.openxmlformats.org/officeDocument/2006/relationships/hyperlink" Target="http://www.itu.int/pub/R-REP-M.2244" TargetMode="External"/><Relationship Id="rId142" Type="http://schemas.openxmlformats.org/officeDocument/2006/relationships/hyperlink" Target="http://www.itu.int/pub/R-REP-M.2322" TargetMode="External"/><Relationship Id="rId163" Type="http://schemas.openxmlformats.org/officeDocument/2006/relationships/hyperlink" Target="http://www.itu.int/pub/R-REP-M.2369" TargetMode="External"/><Relationship Id="rId184" Type="http://schemas.openxmlformats.org/officeDocument/2006/relationships/hyperlink" Target="http://www.itu.int/pub/R-REP-M.2417" TargetMode="External"/><Relationship Id="rId189" Type="http://schemas.openxmlformats.org/officeDocument/2006/relationships/hyperlink" Target="http://www.itu.int/pub/R-REP-F.2438" TargetMode="External"/><Relationship Id="rId219" Type="http://schemas.openxmlformats.org/officeDocument/2006/relationships/hyperlink" Target="http://www.itu.int/pub/R-REP-M.2527" TargetMode="External"/><Relationship Id="rId3" Type="http://schemas.openxmlformats.org/officeDocument/2006/relationships/hyperlink" Target="https://www.itu.int/pub/R-REP-M.778" TargetMode="External"/><Relationship Id="rId214" Type="http://schemas.openxmlformats.org/officeDocument/2006/relationships/hyperlink" Target="http://www.itu.int/pub/R-REP-M.2516" TargetMode="External"/><Relationship Id="rId230" Type="http://schemas.openxmlformats.org/officeDocument/2006/relationships/hyperlink" Target="https://www.itu.int/pub/R-REP-F.2558" TargetMode="External"/><Relationship Id="rId235" Type="http://schemas.openxmlformats.org/officeDocument/2006/relationships/hyperlink" Target="https://www.itu.int/pub/R-REP-M.2563" TargetMode="External"/><Relationship Id="rId25" Type="http://schemas.openxmlformats.org/officeDocument/2006/relationships/hyperlink" Target="http://www.itu.int/pub/R-REP-M.2010" TargetMode="External"/><Relationship Id="rId46" Type="http://schemas.openxmlformats.org/officeDocument/2006/relationships/hyperlink" Target="http://www.itu.int/pub/R-REP-F.2062" TargetMode="External"/><Relationship Id="rId67" Type="http://schemas.openxmlformats.org/officeDocument/2006/relationships/hyperlink" Target="http://www.itu.int/pub/R-REP-M.2114" TargetMode="External"/><Relationship Id="rId116" Type="http://schemas.openxmlformats.org/officeDocument/2006/relationships/hyperlink" Target="http://www.itu.int/pub/R-REP-F.2239" TargetMode="External"/><Relationship Id="rId137" Type="http://schemas.openxmlformats.org/officeDocument/2006/relationships/hyperlink" Target="http://www.itu.int/pub/R-REP-M.2317" TargetMode="External"/><Relationship Id="rId158" Type="http://schemas.openxmlformats.org/officeDocument/2006/relationships/hyperlink" Target="http://www.itu.int/pub/R-REP-BT.2338" TargetMode="External"/><Relationship Id="rId20" Type="http://schemas.openxmlformats.org/officeDocument/2006/relationships/hyperlink" Target="http://www.itu.int/pub/R-REP-M.1163" TargetMode="External"/><Relationship Id="rId41" Type="http://schemas.openxmlformats.org/officeDocument/2006/relationships/hyperlink" Target="http://www.itu.int/pub/R-REP-SF.2046" TargetMode="External"/><Relationship Id="rId62" Type="http://schemas.openxmlformats.org/officeDocument/2006/relationships/hyperlink" Target="http://www.itu.int/pub/R-REP-M.2109" TargetMode="External"/><Relationship Id="rId83" Type="http://schemas.openxmlformats.org/officeDocument/2006/relationships/hyperlink" Target="http://www.itu.int/pub/R-REP-M.2141" TargetMode="External"/><Relationship Id="rId88" Type="http://schemas.openxmlformats.org/officeDocument/2006/relationships/hyperlink" Target="http://www.itu.int/pub/R-REP-M.2170" TargetMode="External"/><Relationship Id="rId111" Type="http://schemas.openxmlformats.org/officeDocument/2006/relationships/hyperlink" Target="http://www.itu.int/pub/R-REP-M.2234" TargetMode="External"/><Relationship Id="rId132" Type="http://schemas.openxmlformats.org/officeDocument/2006/relationships/hyperlink" Target="http://www.itu.int/pub/R-REP-M.2289" TargetMode="External"/><Relationship Id="rId153" Type="http://schemas.openxmlformats.org/officeDocument/2006/relationships/hyperlink" Target="http://www.itu.int/pub/R-REP-F.2333" TargetMode="External"/><Relationship Id="rId174" Type="http://schemas.openxmlformats.org/officeDocument/2006/relationships/hyperlink" Target="http://www.itu.int/pub/R-REP-F.2393" TargetMode="External"/><Relationship Id="rId179" Type="http://schemas.openxmlformats.org/officeDocument/2006/relationships/hyperlink" Target="http://www.itu.int/pub/R-REP-M.2412" TargetMode="External"/><Relationship Id="rId195" Type="http://schemas.openxmlformats.org/officeDocument/2006/relationships/hyperlink" Target="http://www.itu.int/pub/R-REP-M.2444" TargetMode="External"/><Relationship Id="rId209" Type="http://schemas.openxmlformats.org/officeDocument/2006/relationships/hyperlink" Target="http://www.itu.int/pub/R-REP-F.2484" TargetMode="External"/><Relationship Id="rId190" Type="http://schemas.openxmlformats.org/officeDocument/2006/relationships/hyperlink" Target="http://www.itu.int/pub/R-REP-F.2439" TargetMode="External"/><Relationship Id="rId204" Type="http://schemas.openxmlformats.org/officeDocument/2006/relationships/hyperlink" Target="http://www.itu.int/pub/R-REP-M.2478" TargetMode="External"/><Relationship Id="rId220" Type="http://schemas.openxmlformats.org/officeDocument/2006/relationships/hyperlink" Target="http://www.itu.int/pub/R-REP-M.2528" TargetMode="External"/><Relationship Id="rId225" Type="http://schemas.openxmlformats.org/officeDocument/2006/relationships/hyperlink" Target="http://www.itu.int/pub/R-REP-M.2533" TargetMode="External"/><Relationship Id="rId15" Type="http://schemas.openxmlformats.org/officeDocument/2006/relationships/hyperlink" Target="http://www.itu.int/pub/R-REP-M.1156" TargetMode="External"/><Relationship Id="rId36" Type="http://schemas.openxmlformats.org/officeDocument/2006/relationships/hyperlink" Target="http://www.itu.int/pub/R-REP-M.2038" TargetMode="External"/><Relationship Id="rId57" Type="http://schemas.openxmlformats.org/officeDocument/2006/relationships/hyperlink" Target="http://www.itu.int/pub/R-REP-F.2086" TargetMode="External"/><Relationship Id="rId106" Type="http://schemas.openxmlformats.org/officeDocument/2006/relationships/hyperlink" Target="http://www.itu.int/pub/R-REP-M.2229" TargetMode="External"/><Relationship Id="rId127" Type="http://schemas.openxmlformats.org/officeDocument/2006/relationships/hyperlink" Target="http://www.itu.int/pub/R-REP-M.2284" TargetMode="External"/><Relationship Id="rId10" Type="http://schemas.openxmlformats.org/officeDocument/2006/relationships/hyperlink" Target="http://www.itu.int/pub/R-REP-M.1021" TargetMode="External"/><Relationship Id="rId31" Type="http://schemas.openxmlformats.org/officeDocument/2006/relationships/hyperlink" Target="http://www.itu.int/pub/R-REP-M.2027" TargetMode="External"/><Relationship Id="rId52" Type="http://schemas.openxmlformats.org/officeDocument/2006/relationships/hyperlink" Target="http://www.itu.int/pub/R-REP-M.2080" TargetMode="External"/><Relationship Id="rId73" Type="http://schemas.openxmlformats.org/officeDocument/2006/relationships/hyperlink" Target="http://www.itu.int/pub/R-REP-M.2120" TargetMode="External"/><Relationship Id="rId78" Type="http://schemas.openxmlformats.org/officeDocument/2006/relationships/hyperlink" Target="http://www.itu.int/pub/R-REP-M.2128" TargetMode="External"/><Relationship Id="rId94" Type="http://schemas.openxmlformats.org/officeDocument/2006/relationships/hyperlink" Target="http://www.itu.int/pub/R-REP-M.2200" TargetMode="External"/><Relationship Id="rId99" Type="http://schemas.openxmlformats.org/officeDocument/2006/relationships/hyperlink" Target="http://www.itu.int/pub/R-REP-M.2205" TargetMode="External"/><Relationship Id="rId101" Type="http://schemas.openxmlformats.org/officeDocument/2006/relationships/hyperlink" Target="http://www.itu.int/pub/R-REP-M.2224" TargetMode="External"/><Relationship Id="rId122" Type="http://schemas.openxmlformats.org/officeDocument/2006/relationships/hyperlink" Target="http://www.itu.int/pub/R-REP-F.2263" TargetMode="External"/><Relationship Id="rId143" Type="http://schemas.openxmlformats.org/officeDocument/2006/relationships/hyperlink" Target="http://www.itu.int/pub/R-REP-F.2323" TargetMode="External"/><Relationship Id="rId148" Type="http://schemas.openxmlformats.org/officeDocument/2006/relationships/hyperlink" Target="http://www.itu.int/pub/R-REP-F.2328" TargetMode="External"/><Relationship Id="rId164" Type="http://schemas.openxmlformats.org/officeDocument/2006/relationships/hyperlink" Target="http://www.itu.int/pub/R-REP-M.2370" TargetMode="External"/><Relationship Id="rId169" Type="http://schemas.openxmlformats.org/officeDocument/2006/relationships/hyperlink" Target="http://www.itu.int/pub/R-REP-M.2375" TargetMode="External"/><Relationship Id="rId185" Type="http://schemas.openxmlformats.org/officeDocument/2006/relationships/hyperlink" Target="http://www.itu.int/pub/R-REP-M.2418" TargetMode="External"/><Relationship Id="rId4" Type="http://schemas.openxmlformats.org/officeDocument/2006/relationships/hyperlink" Target="http://www.itu.int/pub/R-REP-M.908" TargetMode="External"/><Relationship Id="rId9" Type="http://schemas.openxmlformats.org/officeDocument/2006/relationships/hyperlink" Target="http://www.itu.int/pub/R-REP-M.929" TargetMode="External"/><Relationship Id="rId180" Type="http://schemas.openxmlformats.org/officeDocument/2006/relationships/hyperlink" Target="http://www.itu.int/pub/R-REP-M.2413" TargetMode="External"/><Relationship Id="rId210" Type="http://schemas.openxmlformats.org/officeDocument/2006/relationships/hyperlink" Target="http://www.itu.int/pub/R-REP-M.2498" TargetMode="External"/><Relationship Id="rId215" Type="http://schemas.openxmlformats.org/officeDocument/2006/relationships/hyperlink" Target="http://www.itu.int/pub/R-REP-M.2517" TargetMode="External"/><Relationship Id="rId236" Type="http://schemas.openxmlformats.org/officeDocument/2006/relationships/printerSettings" Target="../printerSettings/printerSettings5.bin"/><Relationship Id="rId26" Type="http://schemas.openxmlformats.org/officeDocument/2006/relationships/hyperlink" Target="http://www.itu.int/pub/R-REP-M.2013" TargetMode="External"/><Relationship Id="rId231" Type="http://schemas.openxmlformats.org/officeDocument/2006/relationships/hyperlink" Target="https://www.itu.int/pub/R-REP-M.2559" TargetMode="External"/><Relationship Id="rId47" Type="http://schemas.openxmlformats.org/officeDocument/2006/relationships/hyperlink" Target="http://www.itu.int/pub/R-REP-M.2072" TargetMode="External"/><Relationship Id="rId68" Type="http://schemas.openxmlformats.org/officeDocument/2006/relationships/hyperlink" Target="http://www.itu.int/pub/R-REP-M.2115" TargetMode="External"/><Relationship Id="rId89" Type="http://schemas.openxmlformats.org/officeDocument/2006/relationships/hyperlink" Target="http://www.itu.int/pub/R-REP-M.2171" TargetMode="External"/><Relationship Id="rId112" Type="http://schemas.openxmlformats.org/officeDocument/2006/relationships/hyperlink" Target="http://www.itu.int/pub/R-REP-M.2235" TargetMode="External"/><Relationship Id="rId133" Type="http://schemas.openxmlformats.org/officeDocument/2006/relationships/hyperlink" Target="http://www.itu.int/pub/R-REP-M.2290" TargetMode="External"/><Relationship Id="rId154" Type="http://schemas.openxmlformats.org/officeDocument/2006/relationships/hyperlink" Target="http://www.itu.int/pub/R-REP-M.2334" TargetMode="External"/><Relationship Id="rId175" Type="http://schemas.openxmlformats.org/officeDocument/2006/relationships/hyperlink" Target="http://www.itu.int/pub/R-REP-F.2394" TargetMode="External"/><Relationship Id="rId196" Type="http://schemas.openxmlformats.org/officeDocument/2006/relationships/hyperlink" Target="http://www.itu.int/pub/R-REP-M.2445" TargetMode="External"/><Relationship Id="rId200" Type="http://schemas.openxmlformats.org/officeDocument/2006/relationships/hyperlink" Target="http://www.itu.int/pub/R-REP-M.2474" TargetMode="External"/><Relationship Id="rId16" Type="http://schemas.openxmlformats.org/officeDocument/2006/relationships/hyperlink" Target="http://www.itu.int/pub/R-REP-M.1157" TargetMode="External"/><Relationship Id="rId221" Type="http://schemas.openxmlformats.org/officeDocument/2006/relationships/hyperlink" Target="http://www.itu.int/pub/R-REP-M.2529" TargetMode="External"/><Relationship Id="rId37" Type="http://schemas.openxmlformats.org/officeDocument/2006/relationships/hyperlink" Target="http://www.itu.int/pub/R-REP-M.2039" TargetMode="External"/><Relationship Id="rId58" Type="http://schemas.openxmlformats.org/officeDocument/2006/relationships/hyperlink" Target="http://www.itu.int/pub/R-REP-F.2087" TargetMode="External"/><Relationship Id="rId79" Type="http://schemas.openxmlformats.org/officeDocument/2006/relationships/hyperlink" Target="http://www.itu.int/pub/R-REP-M.2133" TargetMode="External"/><Relationship Id="rId102" Type="http://schemas.openxmlformats.org/officeDocument/2006/relationships/hyperlink" Target="http://www.itu.int/pub/R-REP-M.2225" TargetMode="External"/><Relationship Id="rId123" Type="http://schemas.openxmlformats.org/officeDocument/2006/relationships/hyperlink" Target="http://www.itu.int/pub/R-REP-M.2264" TargetMode="External"/><Relationship Id="rId144" Type="http://schemas.openxmlformats.org/officeDocument/2006/relationships/hyperlink" Target="http://www.itu.int/pub/R-REP-M.2324" TargetMode="External"/><Relationship Id="rId90" Type="http://schemas.openxmlformats.org/officeDocument/2006/relationships/hyperlink" Target="http://www.itu.int/pub/R-REP-M.2172" TargetMode="External"/><Relationship Id="rId165" Type="http://schemas.openxmlformats.org/officeDocument/2006/relationships/hyperlink" Target="http://www.itu.int/pub/R-REP-M.2371" TargetMode="External"/><Relationship Id="rId186" Type="http://schemas.openxmlformats.org/officeDocument/2006/relationships/hyperlink" Target="http://www.itu.int/pub/R-REP-M.2435" TargetMode="External"/><Relationship Id="rId211" Type="http://schemas.openxmlformats.org/officeDocument/2006/relationships/hyperlink" Target="http://www.itu.int/pub/R-REP-M.2499" TargetMode="External"/><Relationship Id="rId232" Type="http://schemas.openxmlformats.org/officeDocument/2006/relationships/hyperlink" Target="https://www.itu.int/pub/R-REP-M.2560" TargetMode="External"/><Relationship Id="rId27" Type="http://schemas.openxmlformats.org/officeDocument/2006/relationships/hyperlink" Target="http://www.itu.int/pub/R-REP-M.2014" TargetMode="External"/><Relationship Id="rId48" Type="http://schemas.openxmlformats.org/officeDocument/2006/relationships/hyperlink" Target="http://www.itu.int/pub/R-REP-M.2074" TargetMode="External"/><Relationship Id="rId69" Type="http://schemas.openxmlformats.org/officeDocument/2006/relationships/hyperlink" Target="http://www.itu.int/pub/R-REP-M.2116" TargetMode="External"/><Relationship Id="rId113" Type="http://schemas.openxmlformats.org/officeDocument/2006/relationships/hyperlink" Target="http://www.itu.int/pub/R-REP-M.2236" TargetMode="External"/><Relationship Id="rId134" Type="http://schemas.openxmlformats.org/officeDocument/2006/relationships/hyperlink" Target="http://www.itu.int/pub/R-REP-M.2291"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itu.int/pub/R-HDB-49" TargetMode="External"/><Relationship Id="rId13" Type="http://schemas.openxmlformats.org/officeDocument/2006/relationships/hyperlink" Target="http://www.itu.int/pub/R-HDB-62" TargetMode="External"/><Relationship Id="rId3" Type="http://schemas.openxmlformats.org/officeDocument/2006/relationships/hyperlink" Target="http://www.itu.int/pub/R-HDB-30" TargetMode="External"/><Relationship Id="rId7" Type="http://schemas.openxmlformats.org/officeDocument/2006/relationships/hyperlink" Target="http://www.itu.int/pub/R-HDB-47" TargetMode="External"/><Relationship Id="rId12" Type="http://schemas.openxmlformats.org/officeDocument/2006/relationships/hyperlink" Target="http://www.itu.int/pub/R-HDB-61" TargetMode="External"/><Relationship Id="rId2" Type="http://schemas.openxmlformats.org/officeDocument/2006/relationships/hyperlink" Target="http://www.itu.int/pub/R-HDB-25" TargetMode="External"/><Relationship Id="rId16" Type="http://schemas.openxmlformats.org/officeDocument/2006/relationships/printerSettings" Target="../printerSettings/printerSettings6.bin"/><Relationship Id="rId1" Type="http://schemas.openxmlformats.org/officeDocument/2006/relationships/hyperlink" Target="http://www.itu.int/pub/R-HDB-24" TargetMode="External"/><Relationship Id="rId6" Type="http://schemas.openxmlformats.org/officeDocument/2006/relationships/hyperlink" Target="http://www.itu.int/pub/R-HDB-46" TargetMode="External"/><Relationship Id="rId11" Type="http://schemas.openxmlformats.org/officeDocument/2006/relationships/hyperlink" Target="http://www.itu.int/pub/R-HDB-60" TargetMode="External"/><Relationship Id="rId5" Type="http://schemas.openxmlformats.org/officeDocument/2006/relationships/hyperlink" Target="http://www.itu.int/pub/R-HDB-40" TargetMode="External"/><Relationship Id="rId15" Type="http://schemas.openxmlformats.org/officeDocument/2006/relationships/hyperlink" Target="https://www.itu.int/pub/R-RES-R.1" TargetMode="External"/><Relationship Id="rId10" Type="http://schemas.openxmlformats.org/officeDocument/2006/relationships/hyperlink" Target="http://www.itu.int/pub/R-HDB-57" TargetMode="External"/><Relationship Id="rId4" Type="http://schemas.openxmlformats.org/officeDocument/2006/relationships/hyperlink" Target="http://www.itu.int/pub/R-HDB-37" TargetMode="External"/><Relationship Id="rId9" Type="http://schemas.openxmlformats.org/officeDocument/2006/relationships/hyperlink" Target="http://www.itu.int/pub/R-HDB-52" TargetMode="External"/><Relationship Id="rId14" Type="http://schemas.openxmlformats.org/officeDocument/2006/relationships/hyperlink" Target="https://www.itu.int/pub/R-HDB-64"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itu.int/pub/R-RES-R.62" TargetMode="External"/><Relationship Id="rId13" Type="http://schemas.openxmlformats.org/officeDocument/2006/relationships/hyperlink" Target="https://www.itu.int/pub/R-RES-R.72" TargetMode="External"/><Relationship Id="rId3" Type="http://schemas.openxmlformats.org/officeDocument/2006/relationships/hyperlink" Target="http://www.itu.int/pub/R-RES-R.56" TargetMode="External"/><Relationship Id="rId7" Type="http://schemas.openxmlformats.org/officeDocument/2006/relationships/hyperlink" Target="http://www.itu.int/pub/R-RES-R.60" TargetMode="External"/><Relationship Id="rId12" Type="http://schemas.openxmlformats.org/officeDocument/2006/relationships/hyperlink" Target="http://www.itu.int/pub/R-RES-R.67" TargetMode="External"/><Relationship Id="rId2" Type="http://schemas.openxmlformats.org/officeDocument/2006/relationships/hyperlink" Target="http://www.itu.int/pub/R-RES-R.55" TargetMode="External"/><Relationship Id="rId1" Type="http://schemas.openxmlformats.org/officeDocument/2006/relationships/hyperlink" Target="http://www.itu.int/pub/R-RES-R.50" TargetMode="External"/><Relationship Id="rId6" Type="http://schemas.openxmlformats.org/officeDocument/2006/relationships/hyperlink" Target="http://www.itu.int/pub/R-RES-R.59" TargetMode="External"/><Relationship Id="rId11" Type="http://schemas.openxmlformats.org/officeDocument/2006/relationships/hyperlink" Target="http://www.itu.int/pub/R-RES-R.66" TargetMode="External"/><Relationship Id="rId5" Type="http://schemas.openxmlformats.org/officeDocument/2006/relationships/hyperlink" Target="http://www.itu.int/pub/R-RES-R.58" TargetMode="External"/><Relationship Id="rId15" Type="http://schemas.openxmlformats.org/officeDocument/2006/relationships/printerSettings" Target="../printerSettings/printerSettings7.bin"/><Relationship Id="rId10" Type="http://schemas.openxmlformats.org/officeDocument/2006/relationships/hyperlink" Target="http://www.itu.int/pub/R-RES-R.65" TargetMode="External"/><Relationship Id="rId4" Type="http://schemas.openxmlformats.org/officeDocument/2006/relationships/hyperlink" Target="http://www.itu.int/pub/R-RES-R.57" TargetMode="External"/><Relationship Id="rId9" Type="http://schemas.openxmlformats.org/officeDocument/2006/relationships/hyperlink" Target="http://www.itu.int/pub/R-RES-R.64" TargetMode="External"/><Relationship Id="rId14" Type="http://schemas.openxmlformats.org/officeDocument/2006/relationships/hyperlink" Target="https://www.itu.int/pub/R-RES-R.73"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tu.int/pub/R-OP-R.92"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8642-B2EC-4CA2-8187-2672ADCF7B75}">
  <dimension ref="B2:C28"/>
  <sheetViews>
    <sheetView tabSelected="1" zoomScaleNormal="100" workbookViewId="0">
      <selection activeCell="B9" sqref="B9:C9"/>
    </sheetView>
  </sheetViews>
  <sheetFormatPr defaultRowHeight="15" x14ac:dyDescent="0.25"/>
  <cols>
    <col min="2" max="2" width="51.5703125" customWidth="1"/>
    <col min="3" max="3" width="52.28515625" customWidth="1"/>
  </cols>
  <sheetData>
    <row r="2" spans="2:3" ht="54" customHeight="1" x14ac:dyDescent="0.25">
      <c r="B2" s="78" t="s">
        <v>1473</v>
      </c>
      <c r="C2" s="79"/>
    </row>
    <row r="3" spans="2:3" ht="15.75" thickBot="1" x14ac:dyDescent="0.3">
      <c r="B3" s="80"/>
      <c r="C3" s="81"/>
    </row>
    <row r="4" spans="2:3" ht="16.5" thickTop="1" x14ac:dyDescent="0.25">
      <c r="B4" s="82"/>
      <c r="C4" s="83"/>
    </row>
    <row r="5" spans="2:3" x14ac:dyDescent="0.25">
      <c r="B5" s="119"/>
      <c r="C5" s="84"/>
    </row>
    <row r="6" spans="2:3" x14ac:dyDescent="0.25">
      <c r="B6" s="119"/>
      <c r="C6" s="85" t="s">
        <v>1873</v>
      </c>
    </row>
    <row r="7" spans="2:3" x14ac:dyDescent="0.25">
      <c r="B7" s="119"/>
      <c r="C7" s="86" t="s">
        <v>1474</v>
      </c>
    </row>
    <row r="8" spans="2:3" ht="37.5" customHeight="1" x14ac:dyDescent="0.25">
      <c r="B8" s="120" t="s">
        <v>1476</v>
      </c>
      <c r="C8" s="120"/>
    </row>
    <row r="9" spans="2:3" ht="46.5" customHeight="1" x14ac:dyDescent="0.25">
      <c r="B9" s="121" t="s">
        <v>1475</v>
      </c>
      <c r="C9" s="121"/>
    </row>
    <row r="11" spans="2:3" ht="15.75" x14ac:dyDescent="0.25">
      <c r="B11" s="118" t="s">
        <v>0</v>
      </c>
      <c r="C11" s="118" t="s">
        <v>0</v>
      </c>
    </row>
    <row r="12" spans="2:3" ht="15.75" x14ac:dyDescent="0.25">
      <c r="B12" s="118" t="s">
        <v>1824</v>
      </c>
      <c r="C12" s="118" t="s">
        <v>1</v>
      </c>
    </row>
    <row r="13" spans="2:3" ht="15.75" x14ac:dyDescent="0.25">
      <c r="B13" s="118" t="s">
        <v>1825</v>
      </c>
      <c r="C13" s="118" t="s">
        <v>2</v>
      </c>
    </row>
    <row r="14" spans="2:3" ht="15.75" x14ac:dyDescent="0.25">
      <c r="B14" s="118" t="s">
        <v>1826</v>
      </c>
      <c r="C14" s="118" t="s">
        <v>3</v>
      </c>
    </row>
    <row r="15" spans="2:3" ht="15.75" x14ac:dyDescent="0.25">
      <c r="B15" s="118" t="s">
        <v>1827</v>
      </c>
      <c r="C15" s="118" t="s">
        <v>4</v>
      </c>
    </row>
    <row r="16" spans="2:3" ht="15.75" x14ac:dyDescent="0.25">
      <c r="B16" s="118" t="s">
        <v>1828</v>
      </c>
      <c r="C16" s="118" t="s">
        <v>5</v>
      </c>
    </row>
    <row r="17" spans="2:3" ht="15.75" x14ac:dyDescent="0.25">
      <c r="B17" s="118" t="s">
        <v>1829</v>
      </c>
      <c r="C17" s="118" t="s">
        <v>6</v>
      </c>
    </row>
    <row r="18" spans="2:3" ht="15.75" x14ac:dyDescent="0.25">
      <c r="B18" s="118" t="s">
        <v>1830</v>
      </c>
      <c r="C18" s="118" t="s">
        <v>7</v>
      </c>
    </row>
    <row r="19" spans="2:3" ht="15.75" x14ac:dyDescent="0.25">
      <c r="B19" s="118" t="s">
        <v>1831</v>
      </c>
      <c r="C19" s="118" t="s">
        <v>8</v>
      </c>
    </row>
    <row r="20" spans="2:3" ht="15.75" x14ac:dyDescent="0.25">
      <c r="B20" s="118" t="s">
        <v>1832</v>
      </c>
      <c r="C20" s="118" t="s">
        <v>9</v>
      </c>
    </row>
    <row r="21" spans="2:3" ht="15.75" x14ac:dyDescent="0.25">
      <c r="B21" s="118" t="s">
        <v>1861</v>
      </c>
      <c r="C21" s="118" t="s">
        <v>10</v>
      </c>
    </row>
    <row r="22" spans="2:3" ht="15.75" x14ac:dyDescent="0.25">
      <c r="B22" s="87"/>
      <c r="C22" s="87"/>
    </row>
    <row r="23" spans="2:3" ht="18.75" customHeight="1" x14ac:dyDescent="0.25">
      <c r="B23" s="88" t="s">
        <v>1477</v>
      </c>
    </row>
    <row r="24" spans="2:3" ht="19.5" customHeight="1" x14ac:dyDescent="0.25">
      <c r="B24" s="90" t="s">
        <v>1833</v>
      </c>
      <c r="C24" s="91" t="s">
        <v>1478</v>
      </c>
    </row>
    <row r="25" spans="2:3" ht="15.75" x14ac:dyDescent="0.25">
      <c r="B25" s="88"/>
      <c r="C25" s="89"/>
    </row>
    <row r="26" spans="2:3" ht="15.75" x14ac:dyDescent="0.25">
      <c r="B26" s="118"/>
      <c r="C26" s="118"/>
    </row>
    <row r="27" spans="2:3" ht="30" customHeight="1" x14ac:dyDescent="0.25">
      <c r="B27" s="122"/>
      <c r="C27" s="122"/>
    </row>
    <row r="28" spans="2:3" ht="15.75" x14ac:dyDescent="0.25">
      <c r="B28" s="88"/>
      <c r="C28" s="88"/>
    </row>
  </sheetData>
  <mergeCells count="16">
    <mergeCell ref="B20:C20"/>
    <mergeCell ref="B21:C21"/>
    <mergeCell ref="B26:C26"/>
    <mergeCell ref="B27:C27"/>
    <mergeCell ref="B14:C14"/>
    <mergeCell ref="B15:C15"/>
    <mergeCell ref="B16:C16"/>
    <mergeCell ref="B17:C17"/>
    <mergeCell ref="B18:C18"/>
    <mergeCell ref="B19:C19"/>
    <mergeCell ref="B13:C13"/>
    <mergeCell ref="B5:B7"/>
    <mergeCell ref="B8:C8"/>
    <mergeCell ref="B9:C9"/>
    <mergeCell ref="B11:C11"/>
    <mergeCell ref="B12:C12"/>
  </mergeCells>
  <hyperlinks>
    <hyperlink ref="C24" r:id="rId1" xr:uid="{CBE69F5A-3E10-4EB4-9A39-78A4A739611A}"/>
  </hyperlinks>
  <printOptions horizontalCentered="1"/>
  <pageMargins left="0.7" right="0.7" top="0.75" bottom="0.75" header="0.3" footer="0.3"/>
  <pageSetup paperSize="9" scale="84" orientation="portrait" r:id="rId2"/>
  <colBreaks count="1" manualBreakCount="1">
    <brk id="3" max="1048575"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1"/>
  <sheetViews>
    <sheetView zoomScaleNormal="100" workbookViewId="0">
      <pane ySplit="1" topLeftCell="A2" activePane="bottomLeft" state="frozen"/>
      <selection pane="bottomLeft" sqref="A1:D1"/>
    </sheetView>
  </sheetViews>
  <sheetFormatPr defaultColWidth="9.140625" defaultRowHeight="12.75" x14ac:dyDescent="0.2"/>
  <cols>
    <col min="1" max="1" width="30.7109375" style="61" customWidth="1"/>
    <col min="2" max="2" width="11" style="68" customWidth="1"/>
    <col min="3" max="3" width="79.42578125" style="61" customWidth="1"/>
    <col min="4" max="4" width="11.5703125" style="68" customWidth="1"/>
    <col min="5" max="16384" width="9.140625" style="61"/>
  </cols>
  <sheetData>
    <row r="1" spans="1:4" ht="19.5" thickBot="1" x14ac:dyDescent="0.25">
      <c r="A1" s="152" t="s">
        <v>1423</v>
      </c>
      <c r="B1" s="152"/>
      <c r="C1" s="152"/>
      <c r="D1" s="152"/>
    </row>
    <row r="2" spans="1:4" ht="25.5" x14ac:dyDescent="0.2">
      <c r="A2" s="75" t="s">
        <v>1354</v>
      </c>
      <c r="B2" s="76" t="s">
        <v>1424</v>
      </c>
      <c r="C2" s="76" t="s">
        <v>1425</v>
      </c>
      <c r="D2" s="77" t="s">
        <v>1426</v>
      </c>
    </row>
    <row r="3" spans="1:4" ht="31.5" customHeight="1" x14ac:dyDescent="0.2">
      <c r="A3" s="149" t="s">
        <v>1739</v>
      </c>
      <c r="B3" s="150"/>
      <c r="C3" s="150"/>
      <c r="D3" s="151"/>
    </row>
    <row r="4" spans="1:4" ht="57" customHeight="1" x14ac:dyDescent="0.2">
      <c r="A4" s="149" t="s">
        <v>1741</v>
      </c>
      <c r="B4" s="150"/>
      <c r="C4" s="150"/>
      <c r="D4" s="151"/>
    </row>
    <row r="5" spans="1:4" ht="409.5" customHeight="1" x14ac:dyDescent="0.2">
      <c r="A5" s="137" t="s">
        <v>1740</v>
      </c>
      <c r="B5" s="135" t="s">
        <v>1427</v>
      </c>
      <c r="C5" s="133" t="s">
        <v>1742</v>
      </c>
      <c r="D5" s="139" t="s">
        <v>1754</v>
      </c>
    </row>
    <row r="6" spans="1:4" ht="15" customHeight="1" x14ac:dyDescent="0.2">
      <c r="A6" s="138"/>
      <c r="B6" s="136"/>
      <c r="C6" s="134"/>
      <c r="D6" s="140"/>
    </row>
    <row r="7" spans="1:4" ht="28.5" customHeight="1" x14ac:dyDescent="0.2">
      <c r="A7" s="149" t="s">
        <v>1743</v>
      </c>
      <c r="B7" s="150"/>
      <c r="C7" s="150"/>
      <c r="D7" s="151"/>
    </row>
    <row r="8" spans="1:4" ht="143.25" customHeight="1" x14ac:dyDescent="0.2">
      <c r="A8" s="73" t="s">
        <v>1744</v>
      </c>
      <c r="B8" s="72" t="s">
        <v>1745</v>
      </c>
      <c r="C8" s="71" t="s">
        <v>1746</v>
      </c>
      <c r="D8" s="74" t="s">
        <v>1753</v>
      </c>
    </row>
    <row r="9" spans="1:4" ht="55.5" customHeight="1" x14ac:dyDescent="0.2">
      <c r="A9" s="141" t="s">
        <v>1747</v>
      </c>
      <c r="B9" s="142"/>
      <c r="C9" s="142"/>
      <c r="D9" s="143"/>
    </row>
    <row r="10" spans="1:4" ht="29.25" customHeight="1" x14ac:dyDescent="0.2">
      <c r="A10" s="149" t="s">
        <v>1748</v>
      </c>
      <c r="B10" s="150"/>
      <c r="C10" s="150"/>
      <c r="D10" s="151"/>
    </row>
    <row r="11" spans="1:4" ht="357" x14ac:dyDescent="0.2">
      <c r="A11" s="62" t="s">
        <v>1749</v>
      </c>
      <c r="B11" s="66" t="s">
        <v>1428</v>
      </c>
      <c r="C11" s="63" t="s">
        <v>1773</v>
      </c>
      <c r="D11" s="69" t="s">
        <v>1752</v>
      </c>
    </row>
    <row r="12" spans="1:4" ht="52.5" customHeight="1" x14ac:dyDescent="0.2">
      <c r="A12" s="149" t="s">
        <v>1750</v>
      </c>
      <c r="B12" s="150"/>
      <c r="C12" s="150"/>
      <c r="D12" s="151"/>
    </row>
    <row r="13" spans="1:4" ht="387.75" customHeight="1" x14ac:dyDescent="0.2">
      <c r="A13" s="62" t="s">
        <v>1755</v>
      </c>
      <c r="B13" s="66" t="s">
        <v>1427</v>
      </c>
      <c r="C13" s="63" t="s">
        <v>1774</v>
      </c>
      <c r="D13" s="69" t="s">
        <v>1751</v>
      </c>
    </row>
    <row r="14" spans="1:4" ht="41.25" customHeight="1" x14ac:dyDescent="0.2">
      <c r="A14" s="149" t="s">
        <v>1756</v>
      </c>
      <c r="B14" s="150"/>
      <c r="C14" s="150"/>
      <c r="D14" s="151"/>
    </row>
    <row r="15" spans="1:4" ht="156" customHeight="1" x14ac:dyDescent="0.2">
      <c r="A15" s="62" t="s">
        <v>1758</v>
      </c>
      <c r="B15" s="66" t="s">
        <v>1428</v>
      </c>
      <c r="C15" s="63" t="s">
        <v>1759</v>
      </c>
      <c r="D15" s="69" t="s">
        <v>1757</v>
      </c>
    </row>
    <row r="16" spans="1:4" ht="39.75" customHeight="1" x14ac:dyDescent="0.2">
      <c r="A16" s="149" t="s">
        <v>1760</v>
      </c>
      <c r="B16" s="150"/>
      <c r="C16" s="150"/>
      <c r="D16" s="151"/>
    </row>
    <row r="17" spans="1:4" ht="216.75" x14ac:dyDescent="0.2">
      <c r="A17" s="62" t="s">
        <v>1761</v>
      </c>
      <c r="B17" s="66" t="s">
        <v>1428</v>
      </c>
      <c r="C17" s="63" t="s">
        <v>1775</v>
      </c>
      <c r="D17" s="69" t="s">
        <v>1762</v>
      </c>
    </row>
    <row r="18" spans="1:4" ht="40.5" customHeight="1" x14ac:dyDescent="0.2">
      <c r="A18" s="149" t="s">
        <v>1763</v>
      </c>
      <c r="B18" s="150"/>
      <c r="C18" s="150"/>
      <c r="D18" s="151"/>
    </row>
    <row r="19" spans="1:4" ht="382.5" x14ac:dyDescent="0.2">
      <c r="A19" s="62" t="s">
        <v>1765</v>
      </c>
      <c r="B19" s="66" t="s">
        <v>1359</v>
      </c>
      <c r="C19" s="63" t="s">
        <v>1766</v>
      </c>
      <c r="D19" s="69" t="s">
        <v>1764</v>
      </c>
    </row>
    <row r="20" spans="1:4" ht="42" customHeight="1" x14ac:dyDescent="0.2">
      <c r="A20" s="149" t="s">
        <v>1767</v>
      </c>
      <c r="B20" s="150"/>
      <c r="C20" s="150"/>
      <c r="D20" s="151"/>
    </row>
    <row r="21" spans="1:4" ht="386.25" customHeight="1" x14ac:dyDescent="0.2">
      <c r="A21" s="62" t="s">
        <v>1769</v>
      </c>
      <c r="B21" s="66" t="s">
        <v>1429</v>
      </c>
      <c r="C21" s="63" t="s">
        <v>1776</v>
      </c>
      <c r="D21" s="69" t="s">
        <v>1768</v>
      </c>
    </row>
    <row r="22" spans="1:4" ht="28.5" customHeight="1" x14ac:dyDescent="0.2">
      <c r="A22" s="149" t="s">
        <v>1772</v>
      </c>
      <c r="B22" s="150"/>
      <c r="C22" s="150"/>
      <c r="D22" s="151"/>
    </row>
    <row r="23" spans="1:4" ht="369.75" x14ac:dyDescent="0.2">
      <c r="A23" s="62" t="s">
        <v>1770</v>
      </c>
      <c r="B23" s="66" t="s">
        <v>1429</v>
      </c>
      <c r="C23" s="63" t="s">
        <v>1777</v>
      </c>
      <c r="D23" s="69" t="s">
        <v>1771</v>
      </c>
    </row>
    <row r="24" spans="1:4" ht="42.75" customHeight="1" x14ac:dyDescent="0.2">
      <c r="A24" s="149" t="s">
        <v>1795</v>
      </c>
      <c r="B24" s="150"/>
      <c r="C24" s="150"/>
      <c r="D24" s="151"/>
    </row>
    <row r="25" spans="1:4" ht="148.5" customHeight="1" x14ac:dyDescent="0.2">
      <c r="A25" s="73" t="s">
        <v>1796</v>
      </c>
      <c r="B25" s="72" t="s">
        <v>1815</v>
      </c>
      <c r="C25" s="71" t="s">
        <v>1816</v>
      </c>
      <c r="D25" s="74" t="s">
        <v>1814</v>
      </c>
    </row>
    <row r="26" spans="1:4" ht="15.75" customHeight="1" x14ac:dyDescent="0.2">
      <c r="A26" s="141" t="s">
        <v>1797</v>
      </c>
      <c r="B26" s="142"/>
      <c r="C26" s="142"/>
      <c r="D26" s="143"/>
    </row>
    <row r="27" spans="1:4" ht="42" customHeight="1" x14ac:dyDescent="0.2">
      <c r="A27" s="149" t="s">
        <v>1794</v>
      </c>
      <c r="B27" s="150"/>
      <c r="C27" s="150"/>
      <c r="D27" s="151"/>
    </row>
    <row r="28" spans="1:4" ht="409.5" customHeight="1" x14ac:dyDescent="0.2">
      <c r="A28" s="137" t="s">
        <v>1798</v>
      </c>
      <c r="B28" s="135" t="s">
        <v>1430</v>
      </c>
      <c r="C28" s="133" t="s">
        <v>1817</v>
      </c>
      <c r="D28" s="139" t="s">
        <v>1813</v>
      </c>
    </row>
    <row r="29" spans="1:4" ht="181.5" customHeight="1" x14ac:dyDescent="0.2">
      <c r="A29" s="138"/>
      <c r="B29" s="136"/>
      <c r="C29" s="134"/>
      <c r="D29" s="140"/>
    </row>
    <row r="30" spans="1:4" ht="43.5" customHeight="1" x14ac:dyDescent="0.2">
      <c r="A30" s="149" t="s">
        <v>1793</v>
      </c>
      <c r="B30" s="150"/>
      <c r="C30" s="150"/>
      <c r="D30" s="151"/>
    </row>
    <row r="31" spans="1:4" ht="255" x14ac:dyDescent="0.2">
      <c r="A31" s="62" t="s">
        <v>1799</v>
      </c>
      <c r="B31" s="66" t="s">
        <v>1430</v>
      </c>
      <c r="C31" s="63" t="s">
        <v>1818</v>
      </c>
      <c r="D31" s="69" t="s">
        <v>1812</v>
      </c>
    </row>
    <row r="32" spans="1:4" ht="31.5" customHeight="1" x14ac:dyDescent="0.2">
      <c r="A32" s="149" t="s">
        <v>1792</v>
      </c>
      <c r="B32" s="150"/>
      <c r="C32" s="150"/>
      <c r="D32" s="151"/>
    </row>
    <row r="33" spans="1:4" ht="245.25" customHeight="1" x14ac:dyDescent="0.2">
      <c r="A33" s="73" t="s">
        <v>1800</v>
      </c>
      <c r="B33" s="72" t="s">
        <v>1801</v>
      </c>
      <c r="C33" s="71" t="s">
        <v>1819</v>
      </c>
      <c r="D33" s="74" t="s">
        <v>1811</v>
      </c>
    </row>
    <row r="34" spans="1:4" ht="105" customHeight="1" x14ac:dyDescent="0.2">
      <c r="A34" s="141" t="s">
        <v>1802</v>
      </c>
      <c r="B34" s="142"/>
      <c r="C34" s="142"/>
      <c r="D34" s="143"/>
    </row>
    <row r="35" spans="1:4" ht="21" customHeight="1" x14ac:dyDescent="0.2">
      <c r="A35" s="149" t="s">
        <v>1791</v>
      </c>
      <c r="B35" s="150"/>
      <c r="C35" s="150"/>
      <c r="D35" s="151"/>
    </row>
    <row r="36" spans="1:4" ht="242.25" x14ac:dyDescent="0.2">
      <c r="A36" s="62" t="s">
        <v>1803</v>
      </c>
      <c r="B36" s="66" t="s">
        <v>1430</v>
      </c>
      <c r="C36" s="63" t="s">
        <v>1820</v>
      </c>
      <c r="D36" s="69" t="s">
        <v>1810</v>
      </c>
    </row>
    <row r="37" spans="1:4" ht="30.75" customHeight="1" x14ac:dyDescent="0.2">
      <c r="A37" s="149" t="s">
        <v>1790</v>
      </c>
      <c r="B37" s="150"/>
      <c r="C37" s="150"/>
      <c r="D37" s="151"/>
    </row>
    <row r="38" spans="1:4" ht="409.5" customHeight="1" x14ac:dyDescent="0.2">
      <c r="A38" s="137" t="s">
        <v>1804</v>
      </c>
      <c r="B38" s="135" t="s">
        <v>1431</v>
      </c>
      <c r="C38" s="133" t="s">
        <v>1821</v>
      </c>
      <c r="D38" s="139" t="s">
        <v>1809</v>
      </c>
    </row>
    <row r="39" spans="1:4" ht="345" customHeight="1" x14ac:dyDescent="0.2">
      <c r="A39" s="138"/>
      <c r="B39" s="136"/>
      <c r="C39" s="134"/>
      <c r="D39" s="140"/>
    </row>
    <row r="40" spans="1:4" ht="42" customHeight="1" x14ac:dyDescent="0.2">
      <c r="A40" s="149" t="s">
        <v>1789</v>
      </c>
      <c r="B40" s="150"/>
      <c r="C40" s="150"/>
      <c r="D40" s="151"/>
    </row>
    <row r="41" spans="1:4" ht="409.5" customHeight="1" x14ac:dyDescent="0.2">
      <c r="A41" s="137" t="s">
        <v>1805</v>
      </c>
      <c r="B41" s="135" t="s">
        <v>1432</v>
      </c>
      <c r="C41" s="133" t="s">
        <v>1822</v>
      </c>
      <c r="D41" s="139" t="s">
        <v>1808</v>
      </c>
    </row>
    <row r="42" spans="1:4" ht="300" customHeight="1" x14ac:dyDescent="0.2">
      <c r="A42" s="138"/>
      <c r="B42" s="136"/>
      <c r="C42" s="134"/>
      <c r="D42" s="140"/>
    </row>
    <row r="43" spans="1:4" ht="30.75" customHeight="1" x14ac:dyDescent="0.2">
      <c r="A43" s="149" t="s">
        <v>1788</v>
      </c>
      <c r="B43" s="150"/>
      <c r="C43" s="150"/>
      <c r="D43" s="151"/>
    </row>
    <row r="44" spans="1:4" ht="409.5" customHeight="1" x14ac:dyDescent="0.2">
      <c r="A44" s="137" t="s">
        <v>1806</v>
      </c>
      <c r="B44" s="135" t="s">
        <v>1433</v>
      </c>
      <c r="C44" s="133" t="s">
        <v>1823</v>
      </c>
      <c r="D44" s="139" t="s">
        <v>1807</v>
      </c>
    </row>
    <row r="45" spans="1:4" ht="54" customHeight="1" x14ac:dyDescent="0.2">
      <c r="A45" s="138"/>
      <c r="B45" s="136"/>
      <c r="C45" s="134"/>
      <c r="D45" s="140"/>
    </row>
    <row r="46" spans="1:4" ht="43.5" customHeight="1" x14ac:dyDescent="0.2">
      <c r="A46" s="149" t="s">
        <v>1782</v>
      </c>
      <c r="B46" s="150"/>
      <c r="C46" s="150"/>
      <c r="D46" s="151"/>
    </row>
    <row r="47" spans="1:4" ht="409.5" customHeight="1" x14ac:dyDescent="0.2">
      <c r="A47" s="137" t="s">
        <v>1783</v>
      </c>
      <c r="B47" s="145" t="s">
        <v>1787</v>
      </c>
      <c r="C47" s="133" t="s">
        <v>1786</v>
      </c>
      <c r="D47" s="139" t="s">
        <v>1784</v>
      </c>
    </row>
    <row r="48" spans="1:4" ht="130.5" customHeight="1" x14ac:dyDescent="0.2">
      <c r="A48" s="144"/>
      <c r="B48" s="146"/>
      <c r="C48" s="148"/>
      <c r="D48" s="147"/>
    </row>
    <row r="49" spans="1:4" ht="28.5" customHeight="1" x14ac:dyDescent="0.2">
      <c r="A49" s="141" t="s">
        <v>1785</v>
      </c>
      <c r="B49" s="142"/>
      <c r="C49" s="142"/>
      <c r="D49" s="143"/>
    </row>
    <row r="50" spans="1:4" ht="26.25" customHeight="1" x14ac:dyDescent="0.2">
      <c r="A50" s="149" t="s">
        <v>1778</v>
      </c>
      <c r="B50" s="150"/>
      <c r="C50" s="150"/>
      <c r="D50" s="151"/>
    </row>
    <row r="51" spans="1:4" ht="124.5" customHeight="1" thickBot="1" x14ac:dyDescent="0.25">
      <c r="A51" s="64" t="s">
        <v>1779</v>
      </c>
      <c r="B51" s="67" t="s">
        <v>1434</v>
      </c>
      <c r="C51" s="65" t="s">
        <v>1780</v>
      </c>
      <c r="D51" s="70" t="s">
        <v>1781</v>
      </c>
    </row>
  </sheetData>
  <mergeCells count="49">
    <mergeCell ref="A1:D1"/>
    <mergeCell ref="A3:D3"/>
    <mergeCell ref="A4:D4"/>
    <mergeCell ref="A50:D50"/>
    <mergeCell ref="A46:D46"/>
    <mergeCell ref="A43:D43"/>
    <mergeCell ref="A40:D40"/>
    <mergeCell ref="A35:D35"/>
    <mergeCell ref="A37:D37"/>
    <mergeCell ref="A32:D32"/>
    <mergeCell ref="C41:C42"/>
    <mergeCell ref="D41:D42"/>
    <mergeCell ref="B41:B42"/>
    <mergeCell ref="A41:A42"/>
    <mergeCell ref="C44:C45"/>
    <mergeCell ref="A44:A45"/>
    <mergeCell ref="A24:D24"/>
    <mergeCell ref="A22:D22"/>
    <mergeCell ref="A20:D20"/>
    <mergeCell ref="A18:D18"/>
    <mergeCell ref="D28:D29"/>
    <mergeCell ref="A26:D26"/>
    <mergeCell ref="A27:D27"/>
    <mergeCell ref="C5:C6"/>
    <mergeCell ref="B5:B6"/>
    <mergeCell ref="A5:A6"/>
    <mergeCell ref="D5:D6"/>
    <mergeCell ref="A9:D9"/>
    <mergeCell ref="A16:D16"/>
    <mergeCell ref="A14:D14"/>
    <mergeCell ref="A12:D12"/>
    <mergeCell ref="A10:D10"/>
    <mergeCell ref="A7:D7"/>
    <mergeCell ref="A34:D34"/>
    <mergeCell ref="C28:C29"/>
    <mergeCell ref="B28:B29"/>
    <mergeCell ref="A28:A29"/>
    <mergeCell ref="A30:D30"/>
    <mergeCell ref="C38:C39"/>
    <mergeCell ref="B38:B39"/>
    <mergeCell ref="A38:A39"/>
    <mergeCell ref="D38:D39"/>
    <mergeCell ref="A49:D49"/>
    <mergeCell ref="A47:A48"/>
    <mergeCell ref="B47:B48"/>
    <mergeCell ref="D47:D48"/>
    <mergeCell ref="C47:C48"/>
    <mergeCell ref="B44:B45"/>
    <mergeCell ref="D44:D45"/>
  </mergeCells>
  <printOptions horizontalCentered="1"/>
  <pageMargins left="0.6" right="0.6" top="0.75" bottom="0.75" header="0.5" footer="0.5"/>
  <pageSetup paperSize="9" scale="90" orientation="landscape" r:id="rId1"/>
  <rowBreaks count="16" manualBreakCount="16">
    <brk id="6" max="16383" man="1"/>
    <brk id="9" max="16383" man="1"/>
    <brk id="11" max="16383" man="1"/>
    <brk id="13" max="16383" man="1"/>
    <brk id="17" max="16383" man="1"/>
    <brk id="19" max="16383" man="1"/>
    <brk id="21" max="16383" man="1"/>
    <brk id="23" max="16383" man="1"/>
    <brk id="26" max="16383" man="1"/>
    <brk id="29" max="16383" man="1"/>
    <brk id="31" max="16383" man="1"/>
    <brk id="34" max="16383" man="1"/>
    <brk id="36" max="16383" man="1"/>
    <brk id="39" max="16383" man="1"/>
    <brk id="42" max="16383" man="1"/>
    <brk id="45"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311AD-C82B-4B62-806D-6E8568A67910}">
  <dimension ref="A1:D19"/>
  <sheetViews>
    <sheetView zoomScaleNormal="100" workbookViewId="0">
      <pane ySplit="4" topLeftCell="A5" activePane="bottomLeft" state="frozen"/>
      <selection pane="bottomLeft" activeCell="E10" sqref="E10"/>
    </sheetView>
  </sheetViews>
  <sheetFormatPr defaultColWidth="9.140625" defaultRowHeight="12.75" x14ac:dyDescent="0.2"/>
  <cols>
    <col min="1" max="1" width="18" style="5" customWidth="1"/>
    <col min="2" max="2" width="32.140625" style="1" customWidth="1"/>
    <col min="3" max="3" width="76.5703125" style="5" customWidth="1"/>
    <col min="4" max="4" width="9.28515625" style="5" customWidth="1"/>
    <col min="5" max="16384" width="9.140625" style="1"/>
  </cols>
  <sheetData>
    <row r="1" spans="1:4" ht="15.75" x14ac:dyDescent="0.25">
      <c r="A1" s="124" t="s">
        <v>1648</v>
      </c>
      <c r="B1" s="124"/>
      <c r="C1" s="124"/>
      <c r="D1" s="124"/>
    </row>
    <row r="2" spans="1:4" ht="20.25" x14ac:dyDescent="0.3">
      <c r="A2" s="125" t="s">
        <v>1649</v>
      </c>
      <c r="B2" s="125"/>
      <c r="C2" s="125"/>
      <c r="D2" s="125"/>
    </row>
    <row r="3" spans="1:4" ht="13.5" thickBot="1" x14ac:dyDescent="0.25"/>
    <row r="4" spans="1:4" ht="30" customHeight="1" x14ac:dyDescent="0.2">
      <c r="A4" s="2" t="s">
        <v>1354</v>
      </c>
      <c r="B4" s="3" t="s">
        <v>15</v>
      </c>
      <c r="C4" s="3" t="s">
        <v>1425</v>
      </c>
      <c r="D4" s="4" t="s">
        <v>20</v>
      </c>
    </row>
    <row r="5" spans="1:4" ht="68.25" customHeight="1" x14ac:dyDescent="0.2">
      <c r="A5" s="47" t="s">
        <v>1650</v>
      </c>
      <c r="B5" s="46" t="s">
        <v>1435</v>
      </c>
      <c r="C5" s="48" t="s">
        <v>1659</v>
      </c>
      <c r="D5" s="49" t="s">
        <v>1660</v>
      </c>
    </row>
    <row r="6" spans="1:4" ht="168" customHeight="1" x14ac:dyDescent="0.2">
      <c r="A6" s="47" t="s">
        <v>1651</v>
      </c>
      <c r="B6" s="46" t="s">
        <v>1436</v>
      </c>
      <c r="C6" s="48" t="s">
        <v>1661</v>
      </c>
      <c r="D6" s="49" t="s">
        <v>1660</v>
      </c>
    </row>
    <row r="7" spans="1:4" ht="40.5" customHeight="1" x14ac:dyDescent="0.2">
      <c r="A7" s="47" t="s">
        <v>1652</v>
      </c>
      <c r="B7" s="46" t="s">
        <v>1437</v>
      </c>
      <c r="C7" s="48" t="s">
        <v>1663</v>
      </c>
      <c r="D7" s="49" t="s">
        <v>36</v>
      </c>
    </row>
    <row r="8" spans="1:4" ht="38.25" x14ac:dyDescent="0.2">
      <c r="A8" s="47" t="s">
        <v>1653</v>
      </c>
      <c r="B8" s="46" t="s">
        <v>1438</v>
      </c>
      <c r="C8" s="48" t="s">
        <v>1664</v>
      </c>
      <c r="D8" s="49" t="s">
        <v>48</v>
      </c>
    </row>
    <row r="9" spans="1:4" ht="79.5" customHeight="1" x14ac:dyDescent="0.2">
      <c r="A9" s="47" t="s">
        <v>1654</v>
      </c>
      <c r="B9" s="46" t="s">
        <v>1665</v>
      </c>
      <c r="C9" s="48" t="s">
        <v>1666</v>
      </c>
      <c r="D9" s="49" t="s">
        <v>39</v>
      </c>
    </row>
    <row r="10" spans="1:4" ht="38.25" x14ac:dyDescent="0.2">
      <c r="A10" s="47" t="s">
        <v>1655</v>
      </c>
      <c r="B10" s="46" t="s">
        <v>1439</v>
      </c>
      <c r="C10" s="48" t="s">
        <v>1667</v>
      </c>
      <c r="D10" s="49" t="s">
        <v>1867</v>
      </c>
    </row>
    <row r="11" spans="1:4" ht="79.5" customHeight="1" x14ac:dyDescent="0.2">
      <c r="A11" s="47" t="s">
        <v>1656</v>
      </c>
      <c r="B11" s="46" t="s">
        <v>1657</v>
      </c>
      <c r="C11" s="48" t="s">
        <v>1668</v>
      </c>
      <c r="D11" s="49" t="s">
        <v>25</v>
      </c>
    </row>
    <row r="12" spans="1:4" ht="44.25" customHeight="1" thickBot="1" x14ac:dyDescent="0.25">
      <c r="A12" s="51" t="s">
        <v>1658</v>
      </c>
      <c r="B12" s="50" t="s">
        <v>1440</v>
      </c>
      <c r="C12" s="53" t="s">
        <v>1662</v>
      </c>
      <c r="D12" s="52" t="s">
        <v>36</v>
      </c>
    </row>
    <row r="13" spans="1:4" ht="13.5" thickBot="1" x14ac:dyDescent="0.25"/>
    <row r="14" spans="1:4" ht="15.75" x14ac:dyDescent="0.25">
      <c r="B14" s="104" t="s">
        <v>1857</v>
      </c>
      <c r="C14" s="94" t="s">
        <v>1846</v>
      </c>
    </row>
    <row r="15" spans="1:4" ht="15.75" x14ac:dyDescent="0.25">
      <c r="B15" s="92" t="s">
        <v>1356</v>
      </c>
      <c r="C15" s="96">
        <f>COUNTIF(D5:D12, "*5A*")</f>
        <v>4</v>
      </c>
    </row>
    <row r="16" spans="1:4" ht="15.75" x14ac:dyDescent="0.25">
      <c r="B16" s="92" t="s">
        <v>1357</v>
      </c>
      <c r="C16" s="96">
        <f>COUNTIF(D5:D12, "*5B*")</f>
        <v>4</v>
      </c>
    </row>
    <row r="17" spans="2:3" ht="15.75" x14ac:dyDescent="0.25">
      <c r="B17" s="92" t="s">
        <v>1358</v>
      </c>
      <c r="C17" s="96">
        <f>COUNTIF(D5:D12, "*5C*")</f>
        <v>2</v>
      </c>
    </row>
    <row r="18" spans="2:3" ht="15.75" x14ac:dyDescent="0.25">
      <c r="B18" s="92" t="s">
        <v>1359</v>
      </c>
      <c r="C18" s="96">
        <f>COUNTIF(D5:D12, "*5D*")</f>
        <v>5</v>
      </c>
    </row>
    <row r="19" spans="2:3" ht="16.5" thickBot="1" x14ac:dyDescent="0.3">
      <c r="B19" s="95" t="s">
        <v>1835</v>
      </c>
      <c r="C19" s="97">
        <f>COUNTA(D5:D12)</f>
        <v>8</v>
      </c>
    </row>
  </sheetData>
  <autoFilter ref="A4:D12" xr:uid="{00000000-0001-0000-0100-000000000000}"/>
  <mergeCells count="2">
    <mergeCell ref="A1:D1"/>
    <mergeCell ref="A2:D2"/>
  </mergeCells>
  <printOptions horizontalCentered="1"/>
  <pageMargins left="0.7" right="0.7" top="0.75" bottom="0.25" header="0.3" footer="0.3"/>
  <pageSetup paperSize="9"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EA520-D93F-452C-8CA6-48B42891CFAA}">
  <dimension ref="A1:D51"/>
  <sheetViews>
    <sheetView zoomScaleNormal="100" workbookViewId="0">
      <pane ySplit="4" topLeftCell="A32" activePane="bottomLeft" state="frozen"/>
      <selection pane="bottomLeft" activeCell="D40" sqref="D40"/>
    </sheetView>
  </sheetViews>
  <sheetFormatPr defaultColWidth="9.140625" defaultRowHeight="12.75" x14ac:dyDescent="0.2"/>
  <cols>
    <col min="1" max="1" width="18" style="5" customWidth="1"/>
    <col min="2" max="2" width="32.140625" style="1" customWidth="1"/>
    <col min="3" max="3" width="76.5703125" style="5" customWidth="1"/>
    <col min="4" max="4" width="9.28515625" style="5" customWidth="1"/>
    <col min="5" max="16384" width="9.140625" style="1"/>
  </cols>
  <sheetData>
    <row r="1" spans="1:4" ht="15.75" x14ac:dyDescent="0.25">
      <c r="A1" s="124" t="s">
        <v>1669</v>
      </c>
      <c r="B1" s="124"/>
      <c r="C1" s="124"/>
      <c r="D1" s="124"/>
    </row>
    <row r="2" spans="1:4" ht="20.25" x14ac:dyDescent="0.3">
      <c r="A2" s="125" t="s">
        <v>1670</v>
      </c>
      <c r="B2" s="125"/>
      <c r="C2" s="125"/>
      <c r="D2" s="125"/>
    </row>
    <row r="3" spans="1:4" ht="13.5" thickBot="1" x14ac:dyDescent="0.25"/>
    <row r="4" spans="1:4" ht="30" customHeight="1" x14ac:dyDescent="0.2">
      <c r="A4" s="2" t="s">
        <v>1441</v>
      </c>
      <c r="B4" s="3" t="s">
        <v>15</v>
      </c>
      <c r="C4" s="54" t="s">
        <v>1442</v>
      </c>
      <c r="D4" s="4" t="s">
        <v>20</v>
      </c>
    </row>
    <row r="5" spans="1:4" ht="76.5" x14ac:dyDescent="0.2">
      <c r="A5" s="55" t="s">
        <v>1690</v>
      </c>
      <c r="B5" s="46" t="s">
        <v>1443</v>
      </c>
      <c r="C5" s="57" t="s">
        <v>1691</v>
      </c>
      <c r="D5" s="56" t="s">
        <v>45</v>
      </c>
    </row>
    <row r="6" spans="1:4" ht="361.5" customHeight="1" x14ac:dyDescent="0.2">
      <c r="A6" s="55" t="s">
        <v>1692</v>
      </c>
      <c r="B6" s="46" t="s">
        <v>1444</v>
      </c>
      <c r="C6" s="48" t="s">
        <v>1693</v>
      </c>
      <c r="D6" s="56" t="s">
        <v>45</v>
      </c>
    </row>
    <row r="7" spans="1:4" ht="409.5" customHeight="1" x14ac:dyDescent="0.2">
      <c r="A7" s="157" t="s">
        <v>1701</v>
      </c>
      <c r="B7" s="155" t="s">
        <v>1445</v>
      </c>
      <c r="C7" s="161" t="s">
        <v>1738</v>
      </c>
      <c r="D7" s="159" t="s">
        <v>45</v>
      </c>
    </row>
    <row r="8" spans="1:4" ht="12.75" customHeight="1" x14ac:dyDescent="0.2">
      <c r="A8" s="158"/>
      <c r="B8" s="156"/>
      <c r="C8" s="162"/>
      <c r="D8" s="160"/>
    </row>
    <row r="9" spans="1:4" ht="409.5" customHeight="1" x14ac:dyDescent="0.2">
      <c r="A9" s="157" t="s">
        <v>1702</v>
      </c>
      <c r="B9" s="155" t="s">
        <v>1446</v>
      </c>
      <c r="C9" s="161" t="s">
        <v>1737</v>
      </c>
      <c r="D9" s="159" t="s">
        <v>45</v>
      </c>
    </row>
    <row r="10" spans="1:4" ht="114.75" customHeight="1" x14ac:dyDescent="0.2">
      <c r="A10" s="158"/>
      <c r="B10" s="156"/>
      <c r="C10" s="162"/>
      <c r="D10" s="160"/>
    </row>
    <row r="11" spans="1:4" ht="38.25" x14ac:dyDescent="0.2">
      <c r="A11" s="55" t="s">
        <v>1703</v>
      </c>
      <c r="B11" s="46" t="s">
        <v>1447</v>
      </c>
      <c r="C11" s="48" t="s">
        <v>1736</v>
      </c>
      <c r="D11" s="56" t="s">
        <v>45</v>
      </c>
    </row>
    <row r="12" spans="1:4" ht="89.25" x14ac:dyDescent="0.2">
      <c r="A12" s="55" t="s">
        <v>1704</v>
      </c>
      <c r="B12" s="46" t="s">
        <v>1671</v>
      </c>
      <c r="C12" s="48" t="s">
        <v>1735</v>
      </c>
      <c r="D12" s="56" t="s">
        <v>836</v>
      </c>
    </row>
    <row r="13" spans="1:4" ht="89.25" x14ac:dyDescent="0.2">
      <c r="A13" s="55" t="s">
        <v>1672</v>
      </c>
      <c r="B13" s="46" t="s">
        <v>1448</v>
      </c>
      <c r="C13" s="48" t="s">
        <v>1734</v>
      </c>
      <c r="D13" s="56" t="s">
        <v>39</v>
      </c>
    </row>
    <row r="14" spans="1:4" ht="409.5" customHeight="1" x14ac:dyDescent="0.2">
      <c r="A14" s="157" t="s">
        <v>1705</v>
      </c>
      <c r="B14" s="155" t="s">
        <v>1449</v>
      </c>
      <c r="C14" s="161" t="s">
        <v>1733</v>
      </c>
      <c r="D14" s="159" t="s">
        <v>39</v>
      </c>
    </row>
    <row r="15" spans="1:4" ht="27" customHeight="1" x14ac:dyDescent="0.2">
      <c r="A15" s="158"/>
      <c r="B15" s="156"/>
      <c r="C15" s="162"/>
      <c r="D15" s="160"/>
    </row>
    <row r="16" spans="1:4" ht="51" x14ac:dyDescent="0.2">
      <c r="A16" s="55" t="s">
        <v>1673</v>
      </c>
      <c r="B16" s="46" t="s">
        <v>1450</v>
      </c>
      <c r="C16" s="48" t="s">
        <v>1732</v>
      </c>
      <c r="D16" s="56" t="s">
        <v>1729</v>
      </c>
    </row>
    <row r="17" spans="1:4" ht="409.5" customHeight="1" x14ac:dyDescent="0.2">
      <c r="A17" s="157" t="s">
        <v>1674</v>
      </c>
      <c r="B17" s="155" t="s">
        <v>1451</v>
      </c>
      <c r="C17" s="155" t="s">
        <v>1731</v>
      </c>
      <c r="D17" s="159" t="s">
        <v>25</v>
      </c>
    </row>
    <row r="18" spans="1:4" ht="307.5" customHeight="1" x14ac:dyDescent="0.2">
      <c r="A18" s="158"/>
      <c r="B18" s="156"/>
      <c r="C18" s="156"/>
      <c r="D18" s="160"/>
    </row>
    <row r="19" spans="1:4" ht="63.75" x14ac:dyDescent="0.2">
      <c r="A19" s="55" t="s">
        <v>1726</v>
      </c>
      <c r="B19" s="46" t="s">
        <v>1452</v>
      </c>
      <c r="C19" s="48" t="s">
        <v>1730</v>
      </c>
      <c r="D19" s="56" t="s">
        <v>25</v>
      </c>
    </row>
    <row r="20" spans="1:4" ht="114.75" x14ac:dyDescent="0.2">
      <c r="A20" s="55" t="s">
        <v>1675</v>
      </c>
      <c r="B20" s="46" t="s">
        <v>1453</v>
      </c>
      <c r="C20" s="48" t="s">
        <v>1728</v>
      </c>
      <c r="D20" s="56" t="s">
        <v>39</v>
      </c>
    </row>
    <row r="21" spans="1:4" ht="127.5" x14ac:dyDescent="0.2">
      <c r="A21" s="55" t="s">
        <v>1676</v>
      </c>
      <c r="B21" s="46" t="s">
        <v>1454</v>
      </c>
      <c r="C21" s="48" t="s">
        <v>1727</v>
      </c>
      <c r="D21" s="56" t="s">
        <v>39</v>
      </c>
    </row>
    <row r="22" spans="1:4" ht="165.75" x14ac:dyDescent="0.2">
      <c r="A22" s="55" t="s">
        <v>1677</v>
      </c>
      <c r="B22" s="46" t="s">
        <v>1455</v>
      </c>
      <c r="C22" s="48" t="s">
        <v>1725</v>
      </c>
      <c r="D22" s="56" t="s">
        <v>39</v>
      </c>
    </row>
    <row r="23" spans="1:4" ht="38.25" x14ac:dyDescent="0.2">
      <c r="A23" s="55" t="s">
        <v>1678</v>
      </c>
      <c r="B23" s="46" t="s">
        <v>1456</v>
      </c>
      <c r="C23" s="48" t="s">
        <v>1724</v>
      </c>
      <c r="D23" s="56" t="s">
        <v>39</v>
      </c>
    </row>
    <row r="24" spans="1:4" ht="38.25" x14ac:dyDescent="0.2">
      <c r="A24" s="55" t="s">
        <v>1679</v>
      </c>
      <c r="B24" s="46" t="s">
        <v>1457</v>
      </c>
      <c r="C24" s="48" t="s">
        <v>1723</v>
      </c>
      <c r="D24" s="56" t="s">
        <v>36</v>
      </c>
    </row>
    <row r="25" spans="1:4" ht="63.75" x14ac:dyDescent="0.2">
      <c r="A25" s="55" t="s">
        <v>1680</v>
      </c>
      <c r="B25" s="46" t="s">
        <v>1458</v>
      </c>
      <c r="C25" s="48" t="s">
        <v>1722</v>
      </c>
      <c r="D25" s="56" t="s">
        <v>36</v>
      </c>
    </row>
    <row r="26" spans="1:4" ht="102" x14ac:dyDescent="0.2">
      <c r="A26" s="55" t="s">
        <v>1681</v>
      </c>
      <c r="B26" s="46" t="s">
        <v>1459</v>
      </c>
      <c r="C26" s="48" t="s">
        <v>1721</v>
      </c>
      <c r="D26" s="56" t="s">
        <v>1337</v>
      </c>
    </row>
    <row r="27" spans="1:4" ht="127.5" x14ac:dyDescent="0.2">
      <c r="A27" s="55" t="s">
        <v>1682</v>
      </c>
      <c r="B27" s="46" t="s">
        <v>1460</v>
      </c>
      <c r="C27" s="48" t="s">
        <v>1720</v>
      </c>
      <c r="D27" s="56" t="s">
        <v>25</v>
      </c>
    </row>
    <row r="28" spans="1:4" ht="51" x14ac:dyDescent="0.2">
      <c r="A28" s="55" t="s">
        <v>1706</v>
      </c>
      <c r="B28" s="46" t="s">
        <v>1683</v>
      </c>
      <c r="C28" s="48" t="s">
        <v>1719</v>
      </c>
      <c r="D28" s="56" t="s">
        <v>1461</v>
      </c>
    </row>
    <row r="29" spans="1:4" ht="89.25" x14ac:dyDescent="0.2">
      <c r="A29" s="55" t="s">
        <v>1707</v>
      </c>
      <c r="B29" s="46" t="s">
        <v>1462</v>
      </c>
      <c r="C29" s="48" t="s">
        <v>1718</v>
      </c>
      <c r="D29" s="56" t="s">
        <v>1337</v>
      </c>
    </row>
    <row r="30" spans="1:4" ht="216.75" x14ac:dyDescent="0.2">
      <c r="A30" s="55" t="s">
        <v>1699</v>
      </c>
      <c r="B30" s="46" t="s">
        <v>1463</v>
      </c>
      <c r="C30" s="48" t="s">
        <v>1717</v>
      </c>
      <c r="D30" s="56" t="s">
        <v>187</v>
      </c>
    </row>
    <row r="31" spans="1:4" ht="51" x14ac:dyDescent="0.2">
      <c r="A31" s="55" t="s">
        <v>1698</v>
      </c>
      <c r="B31" s="46" t="s">
        <v>1464</v>
      </c>
      <c r="C31" s="48" t="s">
        <v>1716</v>
      </c>
      <c r="D31" s="56" t="s">
        <v>36</v>
      </c>
    </row>
    <row r="32" spans="1:4" ht="90.75" customHeight="1" x14ac:dyDescent="0.2">
      <c r="A32" s="55" t="s">
        <v>1684</v>
      </c>
      <c r="B32" s="46" t="s">
        <v>1465</v>
      </c>
      <c r="C32" s="48" t="s">
        <v>1715</v>
      </c>
      <c r="D32" s="56" t="s">
        <v>39</v>
      </c>
    </row>
    <row r="33" spans="1:4" ht="63.75" x14ac:dyDescent="0.2">
      <c r="A33" s="55" t="s">
        <v>1700</v>
      </c>
      <c r="B33" s="46" t="s">
        <v>1466</v>
      </c>
      <c r="C33" s="48" t="s">
        <v>1714</v>
      </c>
      <c r="D33" s="56" t="s">
        <v>36</v>
      </c>
    </row>
    <row r="34" spans="1:4" ht="64.5" customHeight="1" x14ac:dyDescent="0.2">
      <c r="A34" s="55" t="s">
        <v>1685</v>
      </c>
      <c r="B34" s="46" t="s">
        <v>1467</v>
      </c>
      <c r="C34" s="48" t="s">
        <v>1713</v>
      </c>
      <c r="D34" s="56" t="s">
        <v>39</v>
      </c>
    </row>
    <row r="35" spans="1:4" ht="102" x14ac:dyDescent="0.2">
      <c r="A35" s="55" t="s">
        <v>1870</v>
      </c>
      <c r="B35" s="46" t="s">
        <v>1871</v>
      </c>
      <c r="C35" s="48" t="s">
        <v>1872</v>
      </c>
      <c r="D35" s="56" t="s">
        <v>45</v>
      </c>
    </row>
    <row r="36" spans="1:4" ht="51" x14ac:dyDescent="0.2">
      <c r="A36" s="55" t="s">
        <v>1686</v>
      </c>
      <c r="B36" s="46" t="s">
        <v>1468</v>
      </c>
      <c r="C36" s="48" t="s">
        <v>1712</v>
      </c>
      <c r="D36" s="56" t="s">
        <v>36</v>
      </c>
    </row>
    <row r="37" spans="1:4" ht="89.25" x14ac:dyDescent="0.2">
      <c r="A37" s="55" t="s">
        <v>1687</v>
      </c>
      <c r="B37" s="46" t="s">
        <v>1469</v>
      </c>
      <c r="C37" s="48" t="s">
        <v>1711</v>
      </c>
      <c r="D37" s="56" t="s">
        <v>39</v>
      </c>
    </row>
    <row r="38" spans="1:4" ht="63.75" x14ac:dyDescent="0.2">
      <c r="A38" s="55" t="s">
        <v>1688</v>
      </c>
      <c r="B38" s="46" t="s">
        <v>1470</v>
      </c>
      <c r="C38" s="48" t="s">
        <v>1710</v>
      </c>
      <c r="D38" s="56" t="s">
        <v>39</v>
      </c>
    </row>
    <row r="39" spans="1:4" ht="178.5" x14ac:dyDescent="0.2">
      <c r="A39" s="55" t="s">
        <v>1689</v>
      </c>
      <c r="B39" s="46" t="s">
        <v>1471</v>
      </c>
      <c r="C39" s="48" t="s">
        <v>1709</v>
      </c>
      <c r="D39" s="56" t="s">
        <v>39</v>
      </c>
    </row>
    <row r="40" spans="1:4" ht="299.25" customHeight="1" thickBot="1" x14ac:dyDescent="0.25">
      <c r="A40" s="58" t="s">
        <v>1694</v>
      </c>
      <c r="B40" s="50" t="s">
        <v>1472</v>
      </c>
      <c r="C40" s="53" t="s">
        <v>1708</v>
      </c>
      <c r="D40" s="59" t="s">
        <v>39</v>
      </c>
    </row>
    <row r="42" spans="1:4" ht="33.75" customHeight="1" x14ac:dyDescent="0.2">
      <c r="A42" s="153" t="s">
        <v>1697</v>
      </c>
      <c r="B42" s="153"/>
      <c r="C42" s="153"/>
      <c r="D42" s="153"/>
    </row>
    <row r="43" spans="1:4" ht="93" customHeight="1" x14ac:dyDescent="0.2">
      <c r="A43" s="60" t="s">
        <v>1695</v>
      </c>
      <c r="B43" s="154" t="s">
        <v>1696</v>
      </c>
      <c r="C43" s="154"/>
      <c r="D43" s="154"/>
    </row>
    <row r="45" spans="1:4" ht="13.5" thickBot="1" x14ac:dyDescent="0.25"/>
    <row r="46" spans="1:4" ht="15.75" x14ac:dyDescent="0.25">
      <c r="B46" s="104" t="s">
        <v>1858</v>
      </c>
      <c r="C46" s="94" t="s">
        <v>1846</v>
      </c>
    </row>
    <row r="47" spans="1:4" ht="15.75" x14ac:dyDescent="0.25">
      <c r="B47" s="92" t="s">
        <v>1356</v>
      </c>
      <c r="C47" s="96">
        <f>COUNTIF(D5:D40, "*5A*")</f>
        <v>6</v>
      </c>
    </row>
    <row r="48" spans="1:4" ht="15.75" x14ac:dyDescent="0.25">
      <c r="B48" s="92" t="s">
        <v>1357</v>
      </c>
      <c r="C48" s="96">
        <f>COUNTIF(D5:D40, "*5B*")</f>
        <v>8</v>
      </c>
    </row>
    <row r="49" spans="2:3" ht="15.75" x14ac:dyDescent="0.25">
      <c r="B49" s="92" t="s">
        <v>1358</v>
      </c>
      <c r="C49" s="96">
        <f>COUNTIF(D5:D40, "*5C*")</f>
        <v>9</v>
      </c>
    </row>
    <row r="50" spans="2:3" ht="15.75" x14ac:dyDescent="0.25">
      <c r="B50" s="92" t="s">
        <v>1359</v>
      </c>
      <c r="C50" s="96">
        <f>COUNTIF(D5:D40, "*5D*")</f>
        <v>16</v>
      </c>
    </row>
    <row r="51" spans="2:3" ht="16.5" thickBot="1" x14ac:dyDescent="0.3">
      <c r="B51" s="95" t="s">
        <v>1835</v>
      </c>
      <c r="C51" s="97">
        <f>COUNTA(D5:D40)</f>
        <v>32</v>
      </c>
    </row>
  </sheetData>
  <autoFilter ref="A4:D40" xr:uid="{00000000-0001-0000-0100-000000000000}"/>
  <mergeCells count="20">
    <mergeCell ref="A1:D1"/>
    <mergeCell ref="A2:D2"/>
    <mergeCell ref="C14:C15"/>
    <mergeCell ref="B14:B15"/>
    <mergeCell ref="A14:A15"/>
    <mergeCell ref="D14:D15"/>
    <mergeCell ref="C9:C10"/>
    <mergeCell ref="B9:B10"/>
    <mergeCell ref="A9:A10"/>
    <mergeCell ref="D9:D10"/>
    <mergeCell ref="C7:C8"/>
    <mergeCell ref="B7:B8"/>
    <mergeCell ref="A7:A8"/>
    <mergeCell ref="D7:D8"/>
    <mergeCell ref="A42:D42"/>
    <mergeCell ref="B43:D43"/>
    <mergeCell ref="C17:C18"/>
    <mergeCell ref="B17:B18"/>
    <mergeCell ref="A17:A18"/>
    <mergeCell ref="D17:D18"/>
  </mergeCells>
  <hyperlinks>
    <hyperlink ref="A42" r:id="rId1" display="https://www.itu.int/dms_ties/itu-r/md/23/wrc23/c/R23-WRC23-C-0524!!MSW-E.docx" xr:uid="{9DE23F46-0B6D-47BE-BE44-FC09A7D2279D}"/>
  </hyperlinks>
  <printOptions horizontalCentered="1"/>
  <pageMargins left="0.7" right="0.7" top="0.75" bottom="0.25" header="0.3" footer="0.3"/>
  <pageSetup paperSize="9" scale="90" orientation="landscape" r:id="rId2"/>
  <rowBreaks count="7" manualBreakCount="7">
    <brk id="8" max="3" man="1"/>
    <brk id="11" max="3" man="1"/>
    <brk id="14" max="3" man="1"/>
    <brk id="20" max="3" man="1"/>
    <brk id="26" max="3" man="1"/>
    <brk id="31" max="3" man="1"/>
    <brk id="38"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04CE-AE40-4182-B86E-CD7B0984748D}">
  <dimension ref="A2:G15"/>
  <sheetViews>
    <sheetView workbookViewId="0">
      <selection activeCell="A4" sqref="A4"/>
    </sheetView>
  </sheetViews>
  <sheetFormatPr defaultColWidth="9.140625" defaultRowHeight="15.75" x14ac:dyDescent="0.25"/>
  <cols>
    <col min="1" max="1" width="24.5703125" style="88" customWidth="1"/>
    <col min="2" max="2" width="9.140625" style="88"/>
    <col min="3" max="3" width="10.140625" style="88" bestFit="1" customWidth="1"/>
    <col min="4" max="6" width="9.140625" style="88"/>
    <col min="7" max="7" width="10.5703125" style="88" customWidth="1"/>
    <col min="8" max="16384" width="9.140625" style="88"/>
  </cols>
  <sheetData>
    <row r="2" spans="1:7" ht="18.75" x14ac:dyDescent="0.3">
      <c r="A2" s="123" t="s">
        <v>1859</v>
      </c>
      <c r="B2" s="123"/>
      <c r="C2" s="123"/>
      <c r="D2" s="123"/>
      <c r="E2" s="123"/>
      <c r="F2" s="123"/>
      <c r="G2" s="123"/>
    </row>
    <row r="3" spans="1:7" ht="18.75" x14ac:dyDescent="0.3">
      <c r="A3" s="105"/>
      <c r="B3" s="105"/>
      <c r="C3" s="105"/>
      <c r="D3" s="105"/>
      <c r="E3" s="105"/>
      <c r="F3" s="105"/>
      <c r="G3" s="105"/>
    </row>
    <row r="4" spans="1:7" ht="16.5" thickBot="1" x14ac:dyDescent="0.3">
      <c r="A4" s="1" t="s">
        <v>1869</v>
      </c>
    </row>
    <row r="5" spans="1:7" ht="20.100000000000001" customHeight="1" x14ac:dyDescent="0.25">
      <c r="A5" s="106" t="s">
        <v>1834</v>
      </c>
      <c r="B5" s="107" t="s">
        <v>1835</v>
      </c>
      <c r="C5" s="107" t="s">
        <v>1356</v>
      </c>
      <c r="D5" s="107" t="s">
        <v>1357</v>
      </c>
      <c r="E5" s="107" t="s">
        <v>1358</v>
      </c>
      <c r="F5" s="107" t="s">
        <v>1359</v>
      </c>
      <c r="G5" s="108" t="s">
        <v>1860</v>
      </c>
    </row>
    <row r="6" spans="1:7" ht="20.100000000000001" customHeight="1" x14ac:dyDescent="0.25">
      <c r="A6" s="109" t="s">
        <v>1836</v>
      </c>
      <c r="B6" s="90">
        <f>COUNTA(Questions!G5:G37)</f>
        <v>33</v>
      </c>
      <c r="C6" s="90">
        <f>COUNTIF(Questions!G5:G37,"*5A*")</f>
        <v>16</v>
      </c>
      <c r="D6" s="90">
        <f>COUNTIF(Questions!G5:G37,"*5B*")</f>
        <v>6</v>
      </c>
      <c r="E6" s="90">
        <f>COUNTIF(Questions!G5:G37,"*5C*")</f>
        <v>9</v>
      </c>
      <c r="F6" s="90">
        <f>COUNTIF(Questions!G5:G37,"*5D*")</f>
        <v>6</v>
      </c>
      <c r="G6" s="110">
        <f>B6/$B$15</f>
        <v>4.647887323943662E-2</v>
      </c>
    </row>
    <row r="7" spans="1:7" ht="20.100000000000001" customHeight="1" x14ac:dyDescent="0.25">
      <c r="A7" s="109" t="s">
        <v>1837</v>
      </c>
      <c r="B7" s="90">
        <v>355</v>
      </c>
      <c r="C7" s="90">
        <f>COUNTIF(Recommendations!F5:F361,"*5A*")</f>
        <v>88</v>
      </c>
      <c r="D7" s="90">
        <f>COUNTIF(Recommendations!F5:F361,"*5B*")</f>
        <v>96</v>
      </c>
      <c r="E7" s="90">
        <f>COUNTIF(Recommendations!F5:F361,"*5C*")</f>
        <v>157</v>
      </c>
      <c r="F7" s="90">
        <f>COUNTIF(Recommendations!F5:F361,"*5D*")</f>
        <v>41</v>
      </c>
      <c r="G7" s="110">
        <f t="shared" ref="G7:G15" si="0">B7/$B$15</f>
        <v>0.5</v>
      </c>
    </row>
    <row r="8" spans="1:7" ht="20.100000000000001" customHeight="1" x14ac:dyDescent="0.25">
      <c r="A8" s="109" t="s">
        <v>1838</v>
      </c>
      <c r="B8" s="90">
        <v>235</v>
      </c>
      <c r="C8" s="90">
        <f>COUNTIF(Reports!E5:E239,"*5A*")</f>
        <v>51</v>
      </c>
      <c r="D8" s="90">
        <f>COUNTIF(Reports!E5:E239,"*5B*")</f>
        <v>83</v>
      </c>
      <c r="E8" s="90">
        <f>COUNTIF(Reports!E5:E239,"*5C*")</f>
        <v>33</v>
      </c>
      <c r="F8" s="90">
        <f>COUNTIF(Reports!E5:E239,"*5D*")</f>
        <v>75</v>
      </c>
      <c r="G8" s="110">
        <f t="shared" si="0"/>
        <v>0.33098591549295775</v>
      </c>
    </row>
    <row r="9" spans="1:7" ht="20.100000000000001" customHeight="1" x14ac:dyDescent="0.25">
      <c r="A9" s="109" t="s">
        <v>1839</v>
      </c>
      <c r="B9" s="90">
        <v>14</v>
      </c>
      <c r="C9" s="90">
        <f>COUNTIF(Handbooks!E5:E18,"*5A*")</f>
        <v>5</v>
      </c>
      <c r="D9" s="90">
        <f>COUNTIF(Handbooks!E5:E18,"*5B*")</f>
        <v>0</v>
      </c>
      <c r="E9" s="90">
        <f>COUNTIF(Handbooks!E5:E18,"*5C*")</f>
        <v>4</v>
      </c>
      <c r="F9" s="90">
        <f>COUNTIF(Handbooks!E5:E18,"*5D*")</f>
        <v>5</v>
      </c>
      <c r="G9" s="110">
        <f t="shared" si="0"/>
        <v>1.9718309859154931E-2</v>
      </c>
    </row>
    <row r="10" spans="1:7" ht="20.100000000000001" customHeight="1" x14ac:dyDescent="0.25">
      <c r="A10" s="109" t="s">
        <v>1840</v>
      </c>
      <c r="B10" s="90">
        <v>14</v>
      </c>
      <c r="C10" s="90">
        <f>COUNTIF(Resolutions!E5:E18,"*5A*")</f>
        <v>8</v>
      </c>
      <c r="D10" s="90">
        <f>COUNTIF(Resolutions!E5:E18,"*5B*")</f>
        <v>5</v>
      </c>
      <c r="E10" s="90">
        <f>COUNTIF(Resolutions!E5:E18,"*5C*")</f>
        <v>7</v>
      </c>
      <c r="F10" s="90">
        <f>COUNTIF(Resolutions!E5:E18,"*5D*")</f>
        <v>10</v>
      </c>
      <c r="G10" s="110">
        <f t="shared" si="0"/>
        <v>1.9718309859154931E-2</v>
      </c>
    </row>
    <row r="11" spans="1:7" ht="20.100000000000001" customHeight="1" x14ac:dyDescent="0.25">
      <c r="A11" s="109" t="s">
        <v>1841</v>
      </c>
      <c r="B11" s="90">
        <v>1</v>
      </c>
      <c r="C11" s="90">
        <f>COUNTIF(Opinions!E5,"*5A*")</f>
        <v>0</v>
      </c>
      <c r="D11" s="90">
        <f>COUNTIF(Opinions!E5,"*5B*")</f>
        <v>0</v>
      </c>
      <c r="E11" s="90">
        <f>COUNTIF(Opinions!E5,"*5C*")</f>
        <v>0</v>
      </c>
      <c r="F11" s="90">
        <f>COUNTIF(Opinions!E5,"*5D*")</f>
        <v>1</v>
      </c>
      <c r="G11" s="110">
        <f t="shared" si="0"/>
        <v>1.4084507042253522E-3</v>
      </c>
    </row>
    <row r="12" spans="1:7" ht="20.100000000000001" customHeight="1" x14ac:dyDescent="0.25">
      <c r="A12" s="109" t="s">
        <v>1842</v>
      </c>
      <c r="B12" s="90">
        <v>19</v>
      </c>
      <c r="C12" s="90">
        <f>COUNTIF(WRC_Res.!I5:I23,"*5A*")</f>
        <v>0</v>
      </c>
      <c r="D12" s="90">
        <f>COUNTIF(WRC_Res.!I5:I23,"*5B*")</f>
        <v>2</v>
      </c>
      <c r="E12" s="90">
        <f>COUNTIF(WRC_Res.!I5:I23,"*5C*")</f>
        <v>1</v>
      </c>
      <c r="F12" s="90">
        <f>COUNTIF(WRC_Res.!I5:I23,"*5D*")</f>
        <v>1</v>
      </c>
      <c r="G12" s="110">
        <f t="shared" si="0"/>
        <v>2.6760563380281689E-2</v>
      </c>
    </row>
    <row r="13" spans="1:7" ht="20.100000000000001" customHeight="1" x14ac:dyDescent="0.25">
      <c r="A13" s="109" t="s">
        <v>1843</v>
      </c>
      <c r="B13" s="90">
        <v>8</v>
      </c>
      <c r="C13" s="90">
        <f>COUNTIF(WRC_Recs.!D5:D12,"*5A*")</f>
        <v>4</v>
      </c>
      <c r="D13" s="90">
        <f>COUNTIF(WRC_Recs.!D5:D12,"*5B*")</f>
        <v>4</v>
      </c>
      <c r="E13" s="90">
        <f>COUNTIF(WRC_Recs.!D5:D12,"*5C*")</f>
        <v>2</v>
      </c>
      <c r="F13" s="90">
        <f>COUNTIF(WRC_Recs.!D5:D12,"*5D*")</f>
        <v>5</v>
      </c>
      <c r="G13" s="110">
        <f t="shared" si="0"/>
        <v>1.1267605633802818E-2</v>
      </c>
    </row>
    <row r="14" spans="1:7" ht="20.100000000000001" customHeight="1" x14ac:dyDescent="0.25">
      <c r="A14" s="109" t="s">
        <v>1844</v>
      </c>
      <c r="B14" s="90">
        <v>31</v>
      </c>
      <c r="C14" s="90">
        <f>COUNTIF(Other_WRC_Res.!D5:D40,"*5A*")</f>
        <v>6</v>
      </c>
      <c r="D14" s="90">
        <f>COUNTIF(Other_WRC_Res.!D5:D40,"*5B*")</f>
        <v>8</v>
      </c>
      <c r="E14" s="90">
        <f>COUNTIF(Other_WRC_Res.!D5:D40,"*5C*")</f>
        <v>9</v>
      </c>
      <c r="F14" s="90">
        <f>COUNTIF(Other_WRC_Res.!D5:D40,"*5D*")</f>
        <v>16</v>
      </c>
      <c r="G14" s="110">
        <f t="shared" si="0"/>
        <v>4.3661971830985913E-2</v>
      </c>
    </row>
    <row r="15" spans="1:7" ht="20.100000000000001" customHeight="1" thickBot="1" x14ac:dyDescent="0.3">
      <c r="A15" s="111" t="s">
        <v>1845</v>
      </c>
      <c r="B15" s="112">
        <f>SUM(B6:B14)</f>
        <v>710</v>
      </c>
      <c r="C15" s="112">
        <f t="shared" ref="C15:F15" si="1">SUM(C6:C14)</f>
        <v>178</v>
      </c>
      <c r="D15" s="112">
        <f t="shared" si="1"/>
        <v>204</v>
      </c>
      <c r="E15" s="112">
        <f t="shared" si="1"/>
        <v>222</v>
      </c>
      <c r="F15" s="112">
        <f t="shared" si="1"/>
        <v>160</v>
      </c>
      <c r="G15" s="113">
        <f t="shared" si="0"/>
        <v>1</v>
      </c>
    </row>
  </sheetData>
  <mergeCells count="1">
    <mergeCell ref="A2:G2"/>
  </mergeCells>
  <printOptions horizontalCentere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7"/>
  <sheetViews>
    <sheetView zoomScale="94" zoomScaleNormal="94" workbookViewId="0">
      <pane ySplit="4" topLeftCell="A5" activePane="bottomLeft" state="frozen"/>
      <selection pane="bottomLeft" activeCell="I7" sqref="I7"/>
    </sheetView>
  </sheetViews>
  <sheetFormatPr defaultColWidth="9.140625" defaultRowHeight="12.75" x14ac:dyDescent="0.2"/>
  <cols>
    <col min="1" max="1" width="13.140625" style="5" bestFit="1" customWidth="1"/>
    <col min="2" max="2" width="55" style="1" customWidth="1"/>
    <col min="3" max="3" width="12.7109375" style="5" bestFit="1" customWidth="1"/>
    <col min="4" max="4" width="16" style="5" bestFit="1" customWidth="1"/>
    <col min="5" max="5" width="14.42578125" style="5" bestFit="1" customWidth="1"/>
    <col min="6" max="6" width="32.42578125" style="1" bestFit="1" customWidth="1"/>
    <col min="7" max="7" width="9.140625" style="5" bestFit="1" customWidth="1"/>
    <col min="8" max="16384" width="9.140625" style="1"/>
  </cols>
  <sheetData>
    <row r="1" spans="1:7" ht="15.75" x14ac:dyDescent="0.25">
      <c r="A1" s="124" t="s">
        <v>1481</v>
      </c>
      <c r="B1" s="124"/>
      <c r="C1" s="124"/>
      <c r="D1" s="124"/>
      <c r="E1" s="124"/>
      <c r="F1" s="124"/>
      <c r="G1" s="124"/>
    </row>
    <row r="2" spans="1:7" ht="20.25" x14ac:dyDescent="0.3">
      <c r="A2" s="125" t="s">
        <v>11</v>
      </c>
      <c r="B2" s="125"/>
      <c r="C2" s="125"/>
      <c r="D2" s="125"/>
      <c r="E2" s="125"/>
      <c r="F2" s="125"/>
      <c r="G2" s="125"/>
    </row>
    <row r="3" spans="1:7" ht="13.5" thickBot="1" x14ac:dyDescent="0.25"/>
    <row r="4" spans="1:7" ht="30" customHeight="1" x14ac:dyDescent="0.2">
      <c r="A4" s="2" t="s">
        <v>14</v>
      </c>
      <c r="B4" s="3" t="s">
        <v>15</v>
      </c>
      <c r="C4" s="3" t="s">
        <v>16</v>
      </c>
      <c r="D4" s="3" t="s">
        <v>17</v>
      </c>
      <c r="E4" s="3" t="s">
        <v>18</v>
      </c>
      <c r="F4" s="3" t="s">
        <v>19</v>
      </c>
      <c r="G4" s="4" t="s">
        <v>20</v>
      </c>
    </row>
    <row r="5" spans="1:7" ht="26.25" customHeight="1" x14ac:dyDescent="0.2">
      <c r="A5" s="8" t="s">
        <v>21</v>
      </c>
      <c r="B5" s="9" t="s">
        <v>22</v>
      </c>
      <c r="C5" s="10" t="s">
        <v>23</v>
      </c>
      <c r="D5" s="11">
        <v>42014</v>
      </c>
      <c r="E5" s="10">
        <v>2027</v>
      </c>
      <c r="F5" s="12" t="s">
        <v>24</v>
      </c>
      <c r="G5" s="13" t="s">
        <v>25</v>
      </c>
    </row>
    <row r="6" spans="1:7" ht="26.25" customHeight="1" x14ac:dyDescent="0.2">
      <c r="A6" s="8" t="s">
        <v>26</v>
      </c>
      <c r="B6" s="9" t="s">
        <v>27</v>
      </c>
      <c r="C6" s="10" t="s">
        <v>23</v>
      </c>
      <c r="D6" s="10" t="s">
        <v>28</v>
      </c>
      <c r="E6" s="10">
        <v>2027</v>
      </c>
      <c r="F6" s="12" t="s">
        <v>24</v>
      </c>
      <c r="G6" s="13" t="s">
        <v>25</v>
      </c>
    </row>
    <row r="7" spans="1:7" ht="26.25" customHeight="1" x14ac:dyDescent="0.2">
      <c r="A7" s="6" t="s">
        <v>29</v>
      </c>
      <c r="B7" s="9" t="s">
        <v>30</v>
      </c>
      <c r="C7" s="10" t="s">
        <v>23</v>
      </c>
      <c r="D7" s="11">
        <v>46358</v>
      </c>
      <c r="E7" s="10">
        <v>2027</v>
      </c>
      <c r="F7" s="14"/>
      <c r="G7" s="13" t="s">
        <v>25</v>
      </c>
    </row>
    <row r="8" spans="1:7" ht="26.25" customHeight="1" x14ac:dyDescent="0.2">
      <c r="A8" s="6" t="s">
        <v>31</v>
      </c>
      <c r="B8" s="9" t="s">
        <v>32</v>
      </c>
      <c r="C8" s="10" t="s">
        <v>23</v>
      </c>
      <c r="D8" s="11">
        <v>42014</v>
      </c>
      <c r="E8" s="10">
        <v>2027</v>
      </c>
      <c r="F8" s="12" t="s">
        <v>24</v>
      </c>
      <c r="G8" s="13" t="s">
        <v>25</v>
      </c>
    </row>
    <row r="9" spans="1:7" ht="26.25" customHeight="1" x14ac:dyDescent="0.2">
      <c r="A9" s="6" t="s">
        <v>33</v>
      </c>
      <c r="B9" s="9" t="s">
        <v>34</v>
      </c>
      <c r="C9" s="10" t="s">
        <v>23</v>
      </c>
      <c r="D9" s="10" t="s">
        <v>35</v>
      </c>
      <c r="E9" s="10">
        <v>2027</v>
      </c>
      <c r="F9" s="12" t="s">
        <v>24</v>
      </c>
      <c r="G9" s="13" t="s">
        <v>36</v>
      </c>
    </row>
    <row r="10" spans="1:7" ht="26.25" customHeight="1" x14ac:dyDescent="0.2">
      <c r="A10" s="6" t="s">
        <v>37</v>
      </c>
      <c r="B10" s="9" t="s">
        <v>38</v>
      </c>
      <c r="C10" s="10" t="s">
        <v>23</v>
      </c>
      <c r="D10" s="11">
        <v>45272</v>
      </c>
      <c r="E10" s="10">
        <v>2027</v>
      </c>
      <c r="F10" s="14"/>
      <c r="G10" s="13" t="s">
        <v>39</v>
      </c>
    </row>
    <row r="11" spans="1:7" ht="26.25" customHeight="1" x14ac:dyDescent="0.2">
      <c r="A11" s="6" t="s">
        <v>40</v>
      </c>
      <c r="B11" s="9" t="s">
        <v>41</v>
      </c>
      <c r="C11" s="10" t="s">
        <v>23</v>
      </c>
      <c r="D11" s="10" t="s">
        <v>42</v>
      </c>
      <c r="E11" s="10">
        <v>2027</v>
      </c>
      <c r="F11" s="12" t="s">
        <v>24</v>
      </c>
      <c r="G11" s="13" t="s">
        <v>25</v>
      </c>
    </row>
    <row r="12" spans="1:7" ht="26.25" customHeight="1" x14ac:dyDescent="0.2">
      <c r="A12" s="6" t="s">
        <v>43</v>
      </c>
      <c r="B12" s="9" t="s">
        <v>44</v>
      </c>
      <c r="C12" s="10" t="s">
        <v>23</v>
      </c>
      <c r="D12" s="10" t="s">
        <v>28</v>
      </c>
      <c r="E12" s="10">
        <v>2027</v>
      </c>
      <c r="F12" s="12" t="s">
        <v>24</v>
      </c>
      <c r="G12" s="13" t="s">
        <v>45</v>
      </c>
    </row>
    <row r="13" spans="1:7" ht="26.25" customHeight="1" x14ac:dyDescent="0.2">
      <c r="A13" s="6" t="s">
        <v>46</v>
      </c>
      <c r="B13" s="9" t="s">
        <v>47</v>
      </c>
      <c r="C13" s="10" t="s">
        <v>23</v>
      </c>
      <c r="D13" s="11">
        <v>45272</v>
      </c>
      <c r="E13" s="10">
        <v>2027</v>
      </c>
      <c r="F13" s="14"/>
      <c r="G13" s="13" t="s">
        <v>48</v>
      </c>
    </row>
    <row r="14" spans="1:7" ht="26.25" customHeight="1" x14ac:dyDescent="0.2">
      <c r="A14" s="6" t="s">
        <v>49</v>
      </c>
      <c r="B14" s="9" t="s">
        <v>50</v>
      </c>
      <c r="C14" s="10" t="s">
        <v>23</v>
      </c>
      <c r="D14" s="10" t="s">
        <v>28</v>
      </c>
      <c r="E14" s="10">
        <v>2027</v>
      </c>
      <c r="F14" s="12" t="s">
        <v>24</v>
      </c>
      <c r="G14" s="13" t="s">
        <v>25</v>
      </c>
    </row>
    <row r="15" spans="1:7" ht="38.25" x14ac:dyDescent="0.2">
      <c r="A15" s="6" t="s">
        <v>51</v>
      </c>
      <c r="B15" s="9" t="s">
        <v>52</v>
      </c>
      <c r="C15" s="10" t="s">
        <v>23</v>
      </c>
      <c r="D15" s="10" t="s">
        <v>28</v>
      </c>
      <c r="E15" s="10">
        <v>2027</v>
      </c>
      <c r="F15" s="12" t="s">
        <v>24</v>
      </c>
      <c r="G15" s="13" t="s">
        <v>25</v>
      </c>
    </row>
    <row r="16" spans="1:7" ht="26.25" customHeight="1" x14ac:dyDescent="0.2">
      <c r="A16" s="6" t="s">
        <v>53</v>
      </c>
      <c r="B16" s="9" t="s">
        <v>54</v>
      </c>
      <c r="C16" s="10" t="s">
        <v>23</v>
      </c>
      <c r="D16" s="11">
        <v>45272</v>
      </c>
      <c r="E16" s="10">
        <v>2027</v>
      </c>
      <c r="F16" s="14"/>
      <c r="G16" s="13" t="s">
        <v>39</v>
      </c>
    </row>
    <row r="17" spans="1:7" ht="26.25" customHeight="1" x14ac:dyDescent="0.2">
      <c r="A17" s="6" t="s">
        <v>55</v>
      </c>
      <c r="B17" s="9" t="s">
        <v>56</v>
      </c>
      <c r="C17" s="10" t="s">
        <v>23</v>
      </c>
      <c r="D17" s="15" t="s">
        <v>57</v>
      </c>
      <c r="E17" s="10">
        <v>2027</v>
      </c>
      <c r="F17" s="12" t="s">
        <v>24</v>
      </c>
      <c r="G17" s="13" t="s">
        <v>36</v>
      </c>
    </row>
    <row r="18" spans="1:7" ht="26.25" customHeight="1" x14ac:dyDescent="0.2">
      <c r="A18" s="6" t="s">
        <v>58</v>
      </c>
      <c r="B18" s="9" t="s">
        <v>1479</v>
      </c>
      <c r="C18" s="10" t="s">
        <v>23</v>
      </c>
      <c r="D18" s="10" t="s">
        <v>42</v>
      </c>
      <c r="E18" s="10">
        <v>2027</v>
      </c>
      <c r="F18" s="12" t="s">
        <v>24</v>
      </c>
      <c r="G18" s="13" t="s">
        <v>25</v>
      </c>
    </row>
    <row r="19" spans="1:7" ht="26.25" customHeight="1" x14ac:dyDescent="0.2">
      <c r="A19" s="6" t="s">
        <v>59</v>
      </c>
      <c r="B19" s="9" t="s">
        <v>60</v>
      </c>
      <c r="C19" s="10" t="s">
        <v>23</v>
      </c>
      <c r="D19" s="10" t="s">
        <v>42</v>
      </c>
      <c r="E19" s="10">
        <v>2027</v>
      </c>
      <c r="F19" s="12" t="s">
        <v>24</v>
      </c>
      <c r="G19" s="13" t="s">
        <v>48</v>
      </c>
    </row>
    <row r="20" spans="1:7" ht="26.25" customHeight="1" x14ac:dyDescent="0.2">
      <c r="A20" s="6" t="s">
        <v>61</v>
      </c>
      <c r="B20" s="9" t="s">
        <v>62</v>
      </c>
      <c r="C20" s="10" t="s">
        <v>23</v>
      </c>
      <c r="D20" s="11">
        <v>42014</v>
      </c>
      <c r="E20" s="10">
        <v>2027</v>
      </c>
      <c r="F20" s="12" t="s">
        <v>24</v>
      </c>
      <c r="G20" s="13" t="s">
        <v>63</v>
      </c>
    </row>
    <row r="21" spans="1:7" ht="26.25" customHeight="1" x14ac:dyDescent="0.2">
      <c r="A21" s="6" t="s">
        <v>64</v>
      </c>
      <c r="B21" s="9" t="s">
        <v>65</v>
      </c>
      <c r="C21" s="10" t="s">
        <v>23</v>
      </c>
      <c r="D21" s="15" t="s">
        <v>42</v>
      </c>
      <c r="E21" s="10">
        <v>2027</v>
      </c>
      <c r="F21" s="12" t="s">
        <v>24</v>
      </c>
      <c r="G21" s="13" t="s">
        <v>45</v>
      </c>
    </row>
    <row r="22" spans="1:7" ht="26.25" customHeight="1" x14ac:dyDescent="0.2">
      <c r="A22" s="6" t="s">
        <v>66</v>
      </c>
      <c r="B22" s="9" t="s">
        <v>67</v>
      </c>
      <c r="C22" s="10" t="s">
        <v>23</v>
      </c>
      <c r="D22" s="10" t="s">
        <v>28</v>
      </c>
      <c r="E22" s="10">
        <v>2027</v>
      </c>
      <c r="F22" s="12" t="s">
        <v>24</v>
      </c>
      <c r="G22" s="13" t="s">
        <v>45</v>
      </c>
    </row>
    <row r="23" spans="1:7" ht="26.25" customHeight="1" x14ac:dyDescent="0.2">
      <c r="A23" s="6" t="s">
        <v>68</v>
      </c>
      <c r="B23" s="9" t="s">
        <v>69</v>
      </c>
      <c r="C23" s="10" t="s">
        <v>70</v>
      </c>
      <c r="D23" s="15" t="s">
        <v>71</v>
      </c>
      <c r="E23" s="10">
        <v>2027</v>
      </c>
      <c r="F23" s="12" t="s">
        <v>24</v>
      </c>
      <c r="G23" s="13" t="s">
        <v>45</v>
      </c>
    </row>
    <row r="24" spans="1:7" ht="51" x14ac:dyDescent="0.2">
      <c r="A24" s="6" t="s">
        <v>72</v>
      </c>
      <c r="B24" s="14" t="s">
        <v>73</v>
      </c>
      <c r="C24" s="10" t="s">
        <v>23</v>
      </c>
      <c r="D24" s="10" t="s">
        <v>28</v>
      </c>
      <c r="E24" s="10">
        <v>2027</v>
      </c>
      <c r="F24" s="12" t="s">
        <v>24</v>
      </c>
      <c r="G24" s="13" t="s">
        <v>25</v>
      </c>
    </row>
    <row r="25" spans="1:7" ht="26.25" customHeight="1" x14ac:dyDescent="0.2">
      <c r="A25" s="6" t="s">
        <v>74</v>
      </c>
      <c r="B25" s="14" t="s">
        <v>75</v>
      </c>
      <c r="C25" s="10" t="s">
        <v>70</v>
      </c>
      <c r="D25" s="10" t="s">
        <v>28</v>
      </c>
      <c r="E25" s="10">
        <v>2027</v>
      </c>
      <c r="F25" s="12" t="s">
        <v>24</v>
      </c>
      <c r="G25" s="13" t="s">
        <v>45</v>
      </c>
    </row>
    <row r="26" spans="1:7" ht="26.25" customHeight="1" x14ac:dyDescent="0.2">
      <c r="A26" s="6" t="s">
        <v>76</v>
      </c>
      <c r="B26" s="14" t="s">
        <v>77</v>
      </c>
      <c r="C26" s="10" t="s">
        <v>23</v>
      </c>
      <c r="D26" s="10" t="s">
        <v>28</v>
      </c>
      <c r="E26" s="10">
        <v>2027</v>
      </c>
      <c r="F26" s="12" t="s">
        <v>24</v>
      </c>
      <c r="G26" s="13" t="s">
        <v>45</v>
      </c>
    </row>
    <row r="27" spans="1:7" ht="26.25" customHeight="1" x14ac:dyDescent="0.2">
      <c r="A27" s="6" t="s">
        <v>78</v>
      </c>
      <c r="B27" s="14" t="s">
        <v>79</v>
      </c>
      <c r="C27" s="10" t="s">
        <v>23</v>
      </c>
      <c r="D27" s="15" t="s">
        <v>80</v>
      </c>
      <c r="E27" s="10">
        <v>2027</v>
      </c>
      <c r="F27" s="12" t="s">
        <v>24</v>
      </c>
      <c r="G27" s="13" t="s">
        <v>25</v>
      </c>
    </row>
    <row r="28" spans="1:7" ht="26.25" customHeight="1" x14ac:dyDescent="0.2">
      <c r="A28" s="6" t="s">
        <v>81</v>
      </c>
      <c r="B28" s="14" t="s">
        <v>82</v>
      </c>
      <c r="C28" s="10" t="s">
        <v>23</v>
      </c>
      <c r="D28" s="11">
        <v>45272</v>
      </c>
      <c r="E28" s="10">
        <v>2027</v>
      </c>
      <c r="F28" s="14"/>
      <c r="G28" s="13" t="s">
        <v>25</v>
      </c>
    </row>
    <row r="29" spans="1:7" ht="26.25" customHeight="1" x14ac:dyDescent="0.2">
      <c r="A29" s="6" t="s">
        <v>83</v>
      </c>
      <c r="B29" s="14" t="s">
        <v>84</v>
      </c>
      <c r="C29" s="10" t="s">
        <v>23</v>
      </c>
      <c r="D29" s="11">
        <v>45272</v>
      </c>
      <c r="E29" s="10">
        <v>2027</v>
      </c>
      <c r="F29" s="14"/>
      <c r="G29" s="13" t="s">
        <v>45</v>
      </c>
    </row>
    <row r="30" spans="1:7" ht="26.25" customHeight="1" x14ac:dyDescent="0.2">
      <c r="A30" s="6" t="s">
        <v>85</v>
      </c>
      <c r="B30" s="14" t="s">
        <v>86</v>
      </c>
      <c r="C30" s="10" t="s">
        <v>23</v>
      </c>
      <c r="D30" s="11">
        <v>42014</v>
      </c>
      <c r="E30" s="10">
        <v>2027</v>
      </c>
      <c r="F30" s="12" t="s">
        <v>24</v>
      </c>
      <c r="G30" s="13" t="s">
        <v>45</v>
      </c>
    </row>
    <row r="31" spans="1:7" ht="26.25" customHeight="1" x14ac:dyDescent="0.2">
      <c r="A31" s="6" t="s">
        <v>87</v>
      </c>
      <c r="B31" s="9" t="s">
        <v>1480</v>
      </c>
      <c r="C31" s="10" t="s">
        <v>23</v>
      </c>
      <c r="D31" s="11">
        <v>42014</v>
      </c>
      <c r="E31" s="10">
        <v>2027</v>
      </c>
      <c r="F31" s="12" t="s">
        <v>24</v>
      </c>
      <c r="G31" s="13" t="s">
        <v>36</v>
      </c>
    </row>
    <row r="32" spans="1:7" ht="38.25" x14ac:dyDescent="0.2">
      <c r="A32" s="6" t="s">
        <v>88</v>
      </c>
      <c r="B32" s="9" t="s">
        <v>89</v>
      </c>
      <c r="C32" s="10" t="s">
        <v>23</v>
      </c>
      <c r="D32" s="10" t="s">
        <v>90</v>
      </c>
      <c r="E32" s="10">
        <v>2027</v>
      </c>
      <c r="F32" s="12" t="s">
        <v>24</v>
      </c>
      <c r="G32" s="13" t="s">
        <v>36</v>
      </c>
    </row>
    <row r="33" spans="1:7" ht="26.25" customHeight="1" x14ac:dyDescent="0.2">
      <c r="A33" s="6" t="s">
        <v>91</v>
      </c>
      <c r="B33" s="14" t="s">
        <v>92</v>
      </c>
      <c r="C33" s="10" t="s">
        <v>23</v>
      </c>
      <c r="D33" s="11">
        <v>45272</v>
      </c>
      <c r="E33" s="10">
        <v>2027</v>
      </c>
      <c r="F33" s="14"/>
      <c r="G33" s="13" t="s">
        <v>39</v>
      </c>
    </row>
    <row r="34" spans="1:7" ht="26.25" customHeight="1" x14ac:dyDescent="0.2">
      <c r="A34" s="6" t="s">
        <v>93</v>
      </c>
      <c r="B34" s="14" t="s">
        <v>94</v>
      </c>
      <c r="C34" s="10" t="s">
        <v>23</v>
      </c>
      <c r="D34" s="10" t="s">
        <v>95</v>
      </c>
      <c r="E34" s="10">
        <v>2027</v>
      </c>
      <c r="F34" s="12" t="s">
        <v>24</v>
      </c>
      <c r="G34" s="13" t="s">
        <v>25</v>
      </c>
    </row>
    <row r="35" spans="1:7" ht="26.25" customHeight="1" x14ac:dyDescent="0.2">
      <c r="A35" s="6" t="s">
        <v>96</v>
      </c>
      <c r="B35" s="14" t="s">
        <v>97</v>
      </c>
      <c r="C35" s="10" t="s">
        <v>23</v>
      </c>
      <c r="D35" s="11">
        <v>45272</v>
      </c>
      <c r="E35" s="10">
        <v>2027</v>
      </c>
      <c r="F35" s="12"/>
      <c r="G35" s="13" t="s">
        <v>25</v>
      </c>
    </row>
    <row r="36" spans="1:7" ht="26.25" customHeight="1" x14ac:dyDescent="0.2">
      <c r="A36" s="6" t="s">
        <v>98</v>
      </c>
      <c r="B36" s="14" t="s">
        <v>99</v>
      </c>
      <c r="C36" s="10" t="s">
        <v>100</v>
      </c>
      <c r="D36" s="10" t="s">
        <v>101</v>
      </c>
      <c r="E36" s="10">
        <v>2027</v>
      </c>
      <c r="F36" s="12"/>
      <c r="G36" s="13" t="s">
        <v>36</v>
      </c>
    </row>
    <row r="37" spans="1:7" ht="26.25" customHeight="1" thickBot="1" x14ac:dyDescent="0.25">
      <c r="A37" s="7" t="s">
        <v>102</v>
      </c>
      <c r="B37" s="16" t="s">
        <v>103</v>
      </c>
      <c r="C37" s="17" t="s">
        <v>23</v>
      </c>
      <c r="D37" s="17" t="s">
        <v>101</v>
      </c>
      <c r="E37" s="17">
        <v>2027</v>
      </c>
      <c r="F37" s="18"/>
      <c r="G37" s="19" t="s">
        <v>36</v>
      </c>
    </row>
    <row r="39" spans="1:7" ht="13.5" thickBot="1" x14ac:dyDescent="0.25"/>
    <row r="40" spans="1:7" ht="15.75" x14ac:dyDescent="0.25">
      <c r="A40"/>
      <c r="B40" s="93" t="s">
        <v>1847</v>
      </c>
      <c r="C40" s="94" t="s">
        <v>1846</v>
      </c>
    </row>
    <row r="41" spans="1:7" ht="15.75" x14ac:dyDescent="0.25">
      <c r="B41" s="92" t="s">
        <v>1356</v>
      </c>
      <c r="C41" s="96">
        <f>COUNTIF(G5:G37, "*5A*")</f>
        <v>16</v>
      </c>
    </row>
    <row r="42" spans="1:7" ht="15.75" x14ac:dyDescent="0.25">
      <c r="B42" s="92" t="s">
        <v>1357</v>
      </c>
      <c r="C42" s="96">
        <f>COUNTIF(G5:G37, "*5B*")</f>
        <v>6</v>
      </c>
    </row>
    <row r="43" spans="1:7" ht="15.75" x14ac:dyDescent="0.25">
      <c r="B43" s="92" t="s">
        <v>1358</v>
      </c>
      <c r="C43" s="96">
        <f>COUNTIF(G5:G37, "*5C*")</f>
        <v>9</v>
      </c>
    </row>
    <row r="44" spans="1:7" ht="15.75" x14ac:dyDescent="0.25">
      <c r="B44" s="92" t="s">
        <v>1359</v>
      </c>
      <c r="C44" s="96">
        <f>COUNTIF(G5:G37, "*5D*")</f>
        <v>6</v>
      </c>
    </row>
    <row r="45" spans="1:7" ht="16.5" thickBot="1" x14ac:dyDescent="0.3">
      <c r="A45"/>
      <c r="B45" s="95" t="s">
        <v>1835</v>
      </c>
      <c r="C45" s="97">
        <f>COUNTA(G5:G37)</f>
        <v>33</v>
      </c>
    </row>
    <row r="46" spans="1:7" ht="15" x14ac:dyDescent="0.25">
      <c r="A46"/>
      <c r="B46"/>
      <c r="C46"/>
    </row>
    <row r="47" spans="1:7" ht="15" x14ac:dyDescent="0.25">
      <c r="A47"/>
      <c r="B47"/>
      <c r="C47"/>
    </row>
    <row r="48" spans="1:7" ht="15" x14ac:dyDescent="0.25">
      <c r="A48"/>
      <c r="B48"/>
      <c r="C48"/>
    </row>
    <row r="49" spans="1:3" ht="15" x14ac:dyDescent="0.25">
      <c r="A49"/>
      <c r="B49"/>
      <c r="C49"/>
    </row>
    <row r="50" spans="1:3" ht="15" x14ac:dyDescent="0.25">
      <c r="A50"/>
      <c r="B50"/>
      <c r="C50"/>
    </row>
    <row r="51" spans="1:3" ht="15" x14ac:dyDescent="0.25">
      <c r="A51"/>
      <c r="B51"/>
      <c r="C51"/>
    </row>
    <row r="52" spans="1:3" ht="15" x14ac:dyDescent="0.25">
      <c r="A52"/>
      <c r="B52"/>
      <c r="C52"/>
    </row>
    <row r="53" spans="1:3" ht="15" x14ac:dyDescent="0.25">
      <c r="A53"/>
      <c r="B53"/>
      <c r="C53"/>
    </row>
    <row r="54" spans="1:3" ht="15" x14ac:dyDescent="0.25">
      <c r="A54"/>
      <c r="B54"/>
      <c r="C54"/>
    </row>
    <row r="55" spans="1:3" ht="15" x14ac:dyDescent="0.25">
      <c r="A55"/>
      <c r="B55"/>
      <c r="C55"/>
    </row>
    <row r="56" spans="1:3" ht="15" x14ac:dyDescent="0.25">
      <c r="A56"/>
      <c r="B56"/>
      <c r="C56"/>
    </row>
    <row r="57" spans="1:3" ht="15" x14ac:dyDescent="0.25">
      <c r="A57"/>
      <c r="B57"/>
      <c r="C57"/>
    </row>
    <row r="58" spans="1:3" ht="15" x14ac:dyDescent="0.25">
      <c r="A58"/>
    </row>
    <row r="59" spans="1:3" ht="15" x14ac:dyDescent="0.25">
      <c r="A59"/>
    </row>
    <row r="60" spans="1:3" ht="15" x14ac:dyDescent="0.25">
      <c r="A60"/>
    </row>
    <row r="61" spans="1:3" ht="15" x14ac:dyDescent="0.25">
      <c r="A61"/>
    </row>
    <row r="62" spans="1:3" ht="15" x14ac:dyDescent="0.25">
      <c r="A62"/>
    </row>
    <row r="63" spans="1:3" ht="15" x14ac:dyDescent="0.25">
      <c r="A63"/>
    </row>
    <row r="64" spans="1:3"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sheetData>
  <autoFilter ref="A4:G37" xr:uid="{00000000-0001-0000-0100-000000000000}"/>
  <mergeCells count="2">
    <mergeCell ref="A1:G1"/>
    <mergeCell ref="A2:G2"/>
  </mergeCells>
  <hyperlinks>
    <hyperlink ref="A7" r:id="rId1" display="http://www.itu.int/pub/R-QUE-SG05.37" xr:uid="{FB8DAE82-32C4-4BB2-B7E1-A69705402EFF}"/>
    <hyperlink ref="A8" r:id="rId2" display="http://www.itu.int/pub/R-QUE-SG05.48" xr:uid="{7F083B3F-17E4-4963-B993-B3C8D726AEAC}"/>
    <hyperlink ref="A9" r:id="rId3" display="http://www.itu.int/pub/R-QUE-SG05.62" xr:uid="{FF75EB84-DDF1-472D-BBD4-047A9EAC6D37}"/>
    <hyperlink ref="A10" r:id="rId4" display="http://www.itu.int/pub/R-QUE-SG05.77" xr:uid="{EEC73A6B-E42A-4B5A-AD3E-330726E4DFEA}"/>
    <hyperlink ref="A11" r:id="rId5" display="http://www.itu.int/pub/R-QUE-SG05.101" xr:uid="{CE7BC002-7B7A-47F7-AD0F-537F7A0F72E8}"/>
    <hyperlink ref="A12" r:id="rId6" display="http://www.itu.int/pub/R-QUE-SG05.110" xr:uid="{AFCC05DF-08AE-444B-BFE5-0C7947A75244}"/>
    <hyperlink ref="A13" r:id="rId7" display="http://www.itu.int/pub/R-QUE-SG05.209" xr:uid="{86D43DB1-39CF-4464-A460-81E54493376E}"/>
    <hyperlink ref="A14" r:id="rId8" display="http://www.itu.int/pub/R-QUE-SG05.212" xr:uid="{6DC66097-67CD-44A2-A29F-B516B19ACAC1}"/>
    <hyperlink ref="A15" r:id="rId9" display="http://www.itu.int/pub/R-QUE-SG05.215" xr:uid="{06107078-3132-4544-BAAB-DB55DCE94A59}"/>
    <hyperlink ref="A16" r:id="rId10" display="http://www.itu.int/pub/R-QUE-SG05.229" xr:uid="{3078B5FC-2DBC-4185-BE1C-B1CB8D1631F2}"/>
    <hyperlink ref="A17" r:id="rId11" display="http://www.itu.int/pub/R-QUE-SG05.235" xr:uid="{DC3D88EE-1491-4B67-B6F3-DA4CBB75491E}"/>
    <hyperlink ref="A18" r:id="rId12" display="http://www.itu.int/pub/R-QUE-SG05.238" xr:uid="{1DF19BC1-9285-4672-A816-3604A5CE6185}"/>
    <hyperlink ref="A19" r:id="rId13" display="http://www.itu.int/pub/R-QUE-SG05.241" xr:uid="{EE5B8C1C-4E3D-4FD4-AA56-92B0BA9769B7}"/>
    <hyperlink ref="A20" r:id="rId14" display="http://www.itu.int/pub/R-QUE-SG05.242" xr:uid="{884CB444-50F5-44A0-A65C-570A0D76C7DD}"/>
    <hyperlink ref="A21" r:id="rId15" display="http://www.itu.int/pub/R-QUE-SG05.246" xr:uid="{3AB4D38B-31F8-4145-9437-4EB399326852}"/>
    <hyperlink ref="A22" r:id="rId16" display="http://www.itu.int/pub/R-QUE-SG05.247" xr:uid="{6961CEFB-A0E6-45C8-B461-8B13C90E5C2F}"/>
    <hyperlink ref="A23" r:id="rId17" display="http://www.itu.int/pub/R-QUE-SG05.248" xr:uid="{973EEEAA-5823-45C4-BD2E-3B5BF16DF142}"/>
    <hyperlink ref="A24" r:id="rId18" display="http://www.itu.int/pub/R-QUE-SG05.250" xr:uid="{2F0EE823-67F1-4FF3-9DA7-B778CCCD6292}"/>
    <hyperlink ref="A25" r:id="rId19" display="http://www.itu.int/pub/R-QUE-SG05.252" xr:uid="{71E0CD9F-9D92-4149-9DBC-7654FCBEA49D}"/>
    <hyperlink ref="A26" r:id="rId20" display="http://www.itu.int/pub/R-QUE-SG05.253" xr:uid="{AE14E5E3-162D-4783-A36E-AD67F998F242}"/>
    <hyperlink ref="A27" r:id="rId21" display="http://www.itu.int/pub/R-QUE-SG05.254" xr:uid="{357F6D77-F668-4F01-856A-8828C6DD6065}"/>
    <hyperlink ref="A28" r:id="rId22" display="http://www.itu.int/pub/R-QUE-SG05.256" xr:uid="{1FB9FE40-CAA5-4805-A472-63FA337D79F5}"/>
    <hyperlink ref="A29" r:id="rId23" display="http://www.itu.int/pub/R-QUE-SG05.257" xr:uid="{5A054F37-0187-4998-97F0-AD231260470A}"/>
    <hyperlink ref="A30" r:id="rId24" display="http://www.itu.int/pub/R-QUE-SG05.258" xr:uid="{39217971-2D8A-4BC2-8FDE-F7C61EC549A9}"/>
    <hyperlink ref="A31" r:id="rId25" display="http://www.itu.int/pub/R-QUE-SG05.259" xr:uid="{ACFCC895-C23D-48FC-8253-C9CA69C83F6F}"/>
    <hyperlink ref="A32" r:id="rId26" display="http://www.itu.int/pub/R-QUE-SG05.260" xr:uid="{A5FF1E26-F2BF-4EDF-B84E-EF5C455E611C}"/>
    <hyperlink ref="A33" r:id="rId27" display="http://www.itu.int/pub/R-QUE-SG05.262" xr:uid="{90F1368F-EE93-4075-BEDD-7675979DA09F}"/>
    <hyperlink ref="A34" r:id="rId28" display="https://www.itu.int/pub/R-QUE-SG05.263" xr:uid="{30E68A4F-6FBD-4371-BCEC-5AFBC55D4D10}"/>
    <hyperlink ref="A35" r:id="rId29" display="https://www.itu.int/pub/R-QUE-SG05.264" xr:uid="{64F9A301-203A-4D20-BBE9-9763F58E03BB}"/>
    <hyperlink ref="A36" r:id="rId30" display="https://www.itu.int/pub/R-QUE-SG05/publications.aspx?lang=en&amp;parent=R-QUE-SG05.265" xr:uid="{06B710EE-31E9-4454-9C5D-1C62BA67DE6C}"/>
    <hyperlink ref="A37" r:id="rId31" display="https://www.itu.int/pub/R-QUE-SG05/publications.aspx?lang=en&amp;parent=R-QUE-SG05.266" xr:uid="{653FB9B2-3EFC-46C7-8876-E347547A2876}"/>
    <hyperlink ref="A5" r:id="rId32" display="http://www.itu.int/pub/R-QUE-SG05.1" xr:uid="{E2F1D75E-05E9-40AD-99B1-FCF70E0B95F9}"/>
    <hyperlink ref="A6" r:id="rId33" display="http://www.itu.int/pub/R-QUE-SG05.7" xr:uid="{98FDC0C9-FE5D-428C-AFDC-1F896A7526C0}"/>
  </hyperlinks>
  <printOptions horizontalCentered="1"/>
  <pageMargins left="0.7" right="0.7" top="0.75" bottom="0.75" header="0.3" footer="0.3"/>
  <pageSetup paperSize="9" scale="82" orientation="landscape" r:id="rId34"/>
  <ignoredErrors>
    <ignoredError sqref="A5:A6"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58DA7-A46C-409F-AED5-DE90BDE15F7C}">
  <dimension ref="A1:F369"/>
  <sheetViews>
    <sheetView zoomScale="94" zoomScaleNormal="94" workbookViewId="0">
      <pane ySplit="4" topLeftCell="A5" activePane="bottomLeft" state="frozen"/>
      <selection pane="bottomLeft" activeCell="A357" sqref="A357"/>
    </sheetView>
  </sheetViews>
  <sheetFormatPr defaultColWidth="9.140625" defaultRowHeight="12.75" x14ac:dyDescent="0.2"/>
  <cols>
    <col min="1" max="1" width="14.5703125" style="5" customWidth="1"/>
    <col min="2" max="2" width="63.5703125" style="1" customWidth="1"/>
    <col min="3" max="3" width="16" style="5" bestFit="1" customWidth="1"/>
    <col min="4" max="4" width="16.140625" style="5" customWidth="1"/>
    <col min="5" max="5" width="38.140625" style="1" customWidth="1"/>
    <col min="6" max="6" width="9.140625" style="5" bestFit="1" customWidth="1"/>
    <col min="7" max="16384" width="9.140625" style="1"/>
  </cols>
  <sheetData>
    <row r="1" spans="1:6" ht="15.75" x14ac:dyDescent="0.25">
      <c r="A1" s="124" t="s">
        <v>1482</v>
      </c>
      <c r="B1" s="124"/>
      <c r="C1" s="124"/>
      <c r="D1" s="124"/>
      <c r="E1" s="124"/>
      <c r="F1" s="124"/>
    </row>
    <row r="2" spans="1:6" ht="20.25" x14ac:dyDescent="0.3">
      <c r="A2" s="125" t="s">
        <v>12</v>
      </c>
      <c r="B2" s="125"/>
      <c r="C2" s="125"/>
      <c r="D2" s="125"/>
      <c r="E2" s="125"/>
      <c r="F2" s="125"/>
    </row>
    <row r="3" spans="1:6" ht="13.5" thickBot="1" x14ac:dyDescent="0.25"/>
    <row r="4" spans="1:6" ht="30" customHeight="1" x14ac:dyDescent="0.2">
      <c r="A4" s="2" t="s">
        <v>104</v>
      </c>
      <c r="B4" s="3" t="s">
        <v>15</v>
      </c>
      <c r="C4" s="3" t="s">
        <v>17</v>
      </c>
      <c r="D4" s="3" t="s">
        <v>105</v>
      </c>
      <c r="E4" s="3" t="s">
        <v>19</v>
      </c>
      <c r="F4" s="4" t="s">
        <v>20</v>
      </c>
    </row>
    <row r="5" spans="1:6" ht="26.1" customHeight="1" x14ac:dyDescent="0.2">
      <c r="A5" s="24" t="s">
        <v>106</v>
      </c>
      <c r="B5" s="14" t="s">
        <v>107</v>
      </c>
      <c r="C5" s="10" t="s">
        <v>108</v>
      </c>
      <c r="D5" s="12"/>
      <c r="E5" s="12" t="s">
        <v>109</v>
      </c>
      <c r="F5" s="21" t="s">
        <v>45</v>
      </c>
    </row>
    <row r="6" spans="1:6" ht="25.5" x14ac:dyDescent="0.2">
      <c r="A6" s="24" t="s">
        <v>110</v>
      </c>
      <c r="B6" s="14" t="s">
        <v>111</v>
      </c>
      <c r="C6" s="22">
        <v>33606</v>
      </c>
      <c r="D6" s="9"/>
      <c r="E6" s="9"/>
      <c r="F6" s="21" t="s">
        <v>45</v>
      </c>
    </row>
    <row r="7" spans="1:6" ht="26.25" customHeight="1" x14ac:dyDescent="0.2">
      <c r="A7" s="24" t="s">
        <v>112</v>
      </c>
      <c r="B7" s="14" t="s">
        <v>113</v>
      </c>
      <c r="C7" s="22">
        <v>38781</v>
      </c>
      <c r="D7" s="9"/>
      <c r="E7" s="9"/>
      <c r="F7" s="21" t="s">
        <v>45</v>
      </c>
    </row>
    <row r="8" spans="1:6" ht="23.25" customHeight="1" x14ac:dyDescent="0.2">
      <c r="A8" s="24" t="s">
        <v>114</v>
      </c>
      <c r="B8" s="14" t="s">
        <v>115</v>
      </c>
      <c r="C8" s="22">
        <v>27036</v>
      </c>
      <c r="D8" s="9"/>
      <c r="E8" s="9"/>
      <c r="F8" s="21" t="s">
        <v>45</v>
      </c>
    </row>
    <row r="9" spans="1:6" ht="26.1" customHeight="1" x14ac:dyDescent="0.2">
      <c r="A9" s="24" t="s">
        <v>116</v>
      </c>
      <c r="B9" s="14" t="s">
        <v>117</v>
      </c>
      <c r="C9" s="15" t="s">
        <v>118</v>
      </c>
      <c r="D9" s="12"/>
      <c r="E9" s="12" t="s">
        <v>119</v>
      </c>
      <c r="F9" s="21" t="s">
        <v>45</v>
      </c>
    </row>
    <row r="10" spans="1:6" ht="20.25" customHeight="1" x14ac:dyDescent="0.2">
      <c r="A10" s="24" t="s">
        <v>120</v>
      </c>
      <c r="B10" s="14" t="s">
        <v>121</v>
      </c>
      <c r="C10" s="22">
        <v>25575</v>
      </c>
      <c r="D10" s="9"/>
      <c r="E10" s="9"/>
      <c r="F10" s="21" t="s">
        <v>45</v>
      </c>
    </row>
    <row r="11" spans="1:6" ht="26.25" customHeight="1" x14ac:dyDescent="0.2">
      <c r="A11" s="24" t="s">
        <v>122</v>
      </c>
      <c r="B11" s="14" t="s">
        <v>123</v>
      </c>
      <c r="C11" s="22">
        <v>41580</v>
      </c>
      <c r="D11" s="9"/>
      <c r="E11" s="9"/>
      <c r="F11" s="21" t="s">
        <v>45</v>
      </c>
    </row>
    <row r="12" spans="1:6" ht="38.25" x14ac:dyDescent="0.2">
      <c r="A12" s="24" t="s">
        <v>124</v>
      </c>
      <c r="B12" s="14" t="s">
        <v>125</v>
      </c>
      <c r="C12" s="22">
        <v>32879</v>
      </c>
      <c r="D12" s="9"/>
      <c r="E12" s="9"/>
      <c r="F12" s="21" t="s">
        <v>45</v>
      </c>
    </row>
    <row r="13" spans="1:6" ht="25.5" x14ac:dyDescent="0.2">
      <c r="A13" s="24" t="s">
        <v>126</v>
      </c>
      <c r="B13" s="14" t="s">
        <v>127</v>
      </c>
      <c r="C13" s="15" t="s">
        <v>128</v>
      </c>
      <c r="D13" s="9"/>
      <c r="E13" s="9"/>
      <c r="F13" s="21" t="s">
        <v>45</v>
      </c>
    </row>
    <row r="14" spans="1:6" ht="35.25" customHeight="1" x14ac:dyDescent="0.2">
      <c r="A14" s="24" t="s">
        <v>129</v>
      </c>
      <c r="B14" s="14" t="s">
        <v>130</v>
      </c>
      <c r="C14" s="22">
        <v>44198</v>
      </c>
      <c r="D14" s="9"/>
      <c r="E14" s="23"/>
      <c r="F14" s="21" t="s">
        <v>45</v>
      </c>
    </row>
    <row r="15" spans="1:6" ht="25.5" x14ac:dyDescent="0.2">
      <c r="A15" s="24" t="s">
        <v>131</v>
      </c>
      <c r="B15" s="14" t="s">
        <v>132</v>
      </c>
      <c r="C15" s="15" t="s">
        <v>133</v>
      </c>
      <c r="D15" s="9"/>
      <c r="E15" s="9"/>
      <c r="F15" s="21" t="s">
        <v>45</v>
      </c>
    </row>
    <row r="16" spans="1:6" ht="26.25" customHeight="1" x14ac:dyDescent="0.2">
      <c r="A16" s="24" t="s">
        <v>134</v>
      </c>
      <c r="B16" s="14" t="s">
        <v>135</v>
      </c>
      <c r="C16" s="15" t="s">
        <v>133</v>
      </c>
      <c r="D16" s="9"/>
      <c r="E16" s="9"/>
      <c r="F16" s="21" t="s">
        <v>45</v>
      </c>
    </row>
    <row r="17" spans="1:6" ht="26.25" customHeight="1" x14ac:dyDescent="0.2">
      <c r="A17" s="24" t="s">
        <v>136</v>
      </c>
      <c r="B17" s="14" t="s">
        <v>137</v>
      </c>
      <c r="C17" s="22">
        <v>41580</v>
      </c>
      <c r="D17" s="9"/>
      <c r="E17" s="9"/>
      <c r="F17" s="21" t="s">
        <v>45</v>
      </c>
    </row>
    <row r="18" spans="1:6" ht="26.25" customHeight="1" x14ac:dyDescent="0.2">
      <c r="A18" s="24" t="s">
        <v>138</v>
      </c>
      <c r="B18" s="14" t="s">
        <v>139</v>
      </c>
      <c r="C18" s="15" t="s">
        <v>42</v>
      </c>
      <c r="D18" s="9"/>
      <c r="E18" s="9"/>
      <c r="F18" s="21" t="s">
        <v>45</v>
      </c>
    </row>
    <row r="19" spans="1:6" ht="26.25" customHeight="1" x14ac:dyDescent="0.2">
      <c r="A19" s="24" t="s">
        <v>140</v>
      </c>
      <c r="B19" s="14" t="s">
        <v>141</v>
      </c>
      <c r="C19" s="22">
        <v>29958</v>
      </c>
      <c r="D19" s="15"/>
      <c r="E19" s="9"/>
      <c r="F19" s="21" t="s">
        <v>36</v>
      </c>
    </row>
    <row r="20" spans="1:6" ht="25.5" x14ac:dyDescent="0.2">
      <c r="A20" s="24" t="s">
        <v>142</v>
      </c>
      <c r="B20" s="14" t="s">
        <v>1483</v>
      </c>
      <c r="C20" s="22">
        <v>28497</v>
      </c>
      <c r="D20" s="9"/>
      <c r="E20" s="9"/>
      <c r="F20" s="21" t="s">
        <v>45</v>
      </c>
    </row>
    <row r="21" spans="1:6" ht="25.5" x14ac:dyDescent="0.2">
      <c r="A21" s="24" t="s">
        <v>143</v>
      </c>
      <c r="B21" s="14" t="s">
        <v>144</v>
      </c>
      <c r="C21" s="15" t="s">
        <v>145</v>
      </c>
      <c r="D21" s="12" t="s">
        <v>146</v>
      </c>
      <c r="E21" s="9"/>
      <c r="F21" s="21" t="s">
        <v>36</v>
      </c>
    </row>
    <row r="22" spans="1:6" ht="38.25" x14ac:dyDescent="0.2">
      <c r="A22" s="24" t="s">
        <v>147</v>
      </c>
      <c r="B22" s="14" t="s">
        <v>148</v>
      </c>
      <c r="C22" s="15" t="s">
        <v>145</v>
      </c>
      <c r="D22" s="9"/>
      <c r="E22" s="9"/>
      <c r="F22" s="21" t="s">
        <v>25</v>
      </c>
    </row>
    <row r="23" spans="1:6" ht="25.5" x14ac:dyDescent="0.2">
      <c r="A23" s="24" t="s">
        <v>149</v>
      </c>
      <c r="B23" s="14" t="s">
        <v>150</v>
      </c>
      <c r="C23" s="15" t="s">
        <v>145</v>
      </c>
      <c r="D23" s="12" t="s">
        <v>146</v>
      </c>
      <c r="E23" s="9"/>
      <c r="F23" s="21" t="s">
        <v>36</v>
      </c>
    </row>
    <row r="24" spans="1:6" ht="25.5" x14ac:dyDescent="0.2">
      <c r="A24" s="24" t="s">
        <v>151</v>
      </c>
      <c r="B24" s="14" t="s">
        <v>152</v>
      </c>
      <c r="C24" s="15" t="s">
        <v>145</v>
      </c>
      <c r="D24" s="12" t="s">
        <v>146</v>
      </c>
      <c r="E24" s="9"/>
      <c r="F24" s="21" t="s">
        <v>36</v>
      </c>
    </row>
    <row r="25" spans="1:6" ht="21" customHeight="1" x14ac:dyDescent="0.2">
      <c r="A25" s="24" t="s">
        <v>153</v>
      </c>
      <c r="B25" s="14" t="s">
        <v>154</v>
      </c>
      <c r="C25" s="15" t="s">
        <v>155</v>
      </c>
      <c r="D25" s="9"/>
      <c r="E25" s="9"/>
      <c r="F25" s="21" t="s">
        <v>36</v>
      </c>
    </row>
    <row r="26" spans="1:6" ht="26.25" customHeight="1" x14ac:dyDescent="0.2">
      <c r="A26" s="24" t="s">
        <v>156</v>
      </c>
      <c r="B26" s="14" t="s">
        <v>157</v>
      </c>
      <c r="C26" s="22">
        <v>33819</v>
      </c>
      <c r="D26" s="9"/>
      <c r="E26" s="9"/>
      <c r="F26" s="21" t="s">
        <v>36</v>
      </c>
    </row>
    <row r="27" spans="1:6" ht="25.5" x14ac:dyDescent="0.2">
      <c r="A27" s="24" t="s">
        <v>158</v>
      </c>
      <c r="B27" s="14" t="s">
        <v>159</v>
      </c>
      <c r="C27" s="15" t="s">
        <v>160</v>
      </c>
      <c r="D27" s="9"/>
      <c r="E27" s="9"/>
      <c r="F27" s="21" t="s">
        <v>45</v>
      </c>
    </row>
    <row r="28" spans="1:6" ht="38.25" x14ac:dyDescent="0.2">
      <c r="A28" s="24" t="s">
        <v>161</v>
      </c>
      <c r="B28" s="14" t="s">
        <v>162</v>
      </c>
      <c r="C28" s="22">
        <v>32879</v>
      </c>
      <c r="D28" s="9"/>
      <c r="E28" s="9"/>
      <c r="F28" s="21" t="s">
        <v>36</v>
      </c>
    </row>
    <row r="29" spans="1:6" ht="25.5" x14ac:dyDescent="0.2">
      <c r="A29" s="24" t="s">
        <v>163</v>
      </c>
      <c r="B29" s="14" t="s">
        <v>164</v>
      </c>
      <c r="C29" s="15" t="s">
        <v>165</v>
      </c>
      <c r="D29" s="12" t="s">
        <v>146</v>
      </c>
      <c r="E29" s="9" t="s">
        <v>166</v>
      </c>
      <c r="F29" s="21" t="s">
        <v>36</v>
      </c>
    </row>
    <row r="30" spans="1:6" ht="38.25" x14ac:dyDescent="0.2">
      <c r="A30" s="24" t="s">
        <v>167</v>
      </c>
      <c r="B30" s="14" t="s">
        <v>168</v>
      </c>
      <c r="C30" s="22">
        <v>31419</v>
      </c>
      <c r="D30" s="9"/>
      <c r="E30" s="9"/>
      <c r="F30" s="21" t="s">
        <v>45</v>
      </c>
    </row>
    <row r="31" spans="1:6" ht="38.25" x14ac:dyDescent="0.2">
      <c r="A31" s="24" t="s">
        <v>169</v>
      </c>
      <c r="B31" s="14" t="s">
        <v>170</v>
      </c>
      <c r="C31" s="15" t="s">
        <v>171</v>
      </c>
      <c r="D31" s="12"/>
      <c r="E31" s="12" t="s">
        <v>1484</v>
      </c>
      <c r="F31" s="21" t="s">
        <v>45</v>
      </c>
    </row>
    <row r="32" spans="1:6" ht="27" customHeight="1" x14ac:dyDescent="0.2">
      <c r="A32" s="24" t="s">
        <v>172</v>
      </c>
      <c r="B32" s="14" t="s">
        <v>173</v>
      </c>
      <c r="C32" s="15" t="s">
        <v>174</v>
      </c>
      <c r="D32" s="9"/>
      <c r="E32" s="9"/>
      <c r="F32" s="21" t="s">
        <v>25</v>
      </c>
    </row>
    <row r="33" spans="1:6" ht="51" x14ac:dyDescent="0.2">
      <c r="A33" s="24" t="s">
        <v>1862</v>
      </c>
      <c r="B33" s="14" t="s">
        <v>175</v>
      </c>
      <c r="C33" s="22" t="s">
        <v>1868</v>
      </c>
      <c r="D33" s="12" t="s">
        <v>1485</v>
      </c>
      <c r="E33" s="9"/>
      <c r="F33" s="21" t="s">
        <v>36</v>
      </c>
    </row>
    <row r="34" spans="1:6" ht="26.25" customHeight="1" x14ac:dyDescent="0.2">
      <c r="A34" s="24" t="s">
        <v>176</v>
      </c>
      <c r="B34" s="14" t="s">
        <v>177</v>
      </c>
      <c r="C34" s="22">
        <v>31419</v>
      </c>
      <c r="D34" s="9"/>
      <c r="E34" s="9"/>
      <c r="F34" s="21" t="s">
        <v>36</v>
      </c>
    </row>
    <row r="35" spans="1:6" ht="25.5" x14ac:dyDescent="0.2">
      <c r="A35" s="24" t="s">
        <v>178</v>
      </c>
      <c r="B35" s="14" t="s">
        <v>179</v>
      </c>
      <c r="C35" s="22">
        <v>31419</v>
      </c>
      <c r="D35" s="9"/>
      <c r="E35" s="9"/>
      <c r="F35" s="21" t="s">
        <v>36</v>
      </c>
    </row>
    <row r="36" spans="1:6" ht="38.25" x14ac:dyDescent="0.2">
      <c r="A36" s="24" t="s">
        <v>180</v>
      </c>
      <c r="B36" s="14" t="s">
        <v>181</v>
      </c>
      <c r="C36" s="15" t="s">
        <v>182</v>
      </c>
      <c r="D36" s="12"/>
      <c r="E36" s="12" t="s">
        <v>183</v>
      </c>
      <c r="F36" s="21" t="s">
        <v>36</v>
      </c>
    </row>
    <row r="37" spans="1:6" ht="26.1" customHeight="1" x14ac:dyDescent="0.2">
      <c r="A37" s="24" t="s">
        <v>184</v>
      </c>
      <c r="B37" s="14" t="s">
        <v>185</v>
      </c>
      <c r="C37" s="15" t="s">
        <v>160</v>
      </c>
      <c r="D37" s="12"/>
      <c r="E37" s="12" t="s">
        <v>186</v>
      </c>
      <c r="F37" s="21" t="s">
        <v>187</v>
      </c>
    </row>
    <row r="38" spans="1:6" ht="63.75" x14ac:dyDescent="0.2">
      <c r="A38" s="24" t="s">
        <v>188</v>
      </c>
      <c r="B38" s="14" t="s">
        <v>189</v>
      </c>
      <c r="C38" s="15" t="s">
        <v>190</v>
      </c>
      <c r="D38" s="12"/>
      <c r="E38" s="12" t="s">
        <v>1557</v>
      </c>
      <c r="F38" s="21" t="s">
        <v>45</v>
      </c>
    </row>
    <row r="39" spans="1:6" ht="25.5" x14ac:dyDescent="0.2">
      <c r="A39" s="24" t="s">
        <v>191</v>
      </c>
      <c r="B39" s="14" t="s">
        <v>192</v>
      </c>
      <c r="C39" s="15" t="s">
        <v>95</v>
      </c>
      <c r="D39" s="9"/>
      <c r="E39" s="9"/>
      <c r="F39" s="21" t="s">
        <v>45</v>
      </c>
    </row>
    <row r="40" spans="1:6" ht="25.5" customHeight="1" x14ac:dyDescent="0.2">
      <c r="A40" s="24" t="s">
        <v>193</v>
      </c>
      <c r="B40" s="14" t="s">
        <v>194</v>
      </c>
      <c r="C40" s="22">
        <v>31419</v>
      </c>
      <c r="D40" s="9"/>
      <c r="E40" s="9"/>
      <c r="F40" s="21" t="s">
        <v>45</v>
      </c>
    </row>
    <row r="41" spans="1:6" ht="25.5" x14ac:dyDescent="0.2">
      <c r="A41" s="24" t="s">
        <v>195</v>
      </c>
      <c r="B41" s="14" t="s">
        <v>196</v>
      </c>
      <c r="C41" s="22">
        <v>31419</v>
      </c>
      <c r="D41" s="9"/>
      <c r="E41" s="9"/>
      <c r="F41" s="21" t="s">
        <v>45</v>
      </c>
    </row>
    <row r="42" spans="1:6" ht="25.5" x14ac:dyDescent="0.2">
      <c r="A42" s="24" t="s">
        <v>197</v>
      </c>
      <c r="B42" s="14" t="s">
        <v>198</v>
      </c>
      <c r="C42" s="15" t="s">
        <v>133</v>
      </c>
      <c r="D42" s="12" t="s">
        <v>146</v>
      </c>
      <c r="E42" s="9"/>
      <c r="F42" s="21" t="s">
        <v>36</v>
      </c>
    </row>
    <row r="43" spans="1:6" ht="21" customHeight="1" x14ac:dyDescent="0.2">
      <c r="A43" s="24" t="s">
        <v>199</v>
      </c>
      <c r="B43" s="14" t="s">
        <v>200</v>
      </c>
      <c r="C43" s="22">
        <v>31419</v>
      </c>
      <c r="D43" s="9"/>
      <c r="E43" s="9"/>
      <c r="F43" s="21" t="s">
        <v>36</v>
      </c>
    </row>
    <row r="44" spans="1:6" ht="25.5" x14ac:dyDescent="0.2">
      <c r="A44" s="24" t="s">
        <v>201</v>
      </c>
      <c r="B44" s="14" t="s">
        <v>1486</v>
      </c>
      <c r="C44" s="15" t="s">
        <v>145</v>
      </c>
      <c r="D44" s="9"/>
      <c r="E44" s="9"/>
      <c r="F44" s="21" t="s">
        <v>36</v>
      </c>
    </row>
    <row r="45" spans="1:6" ht="25.5" customHeight="1" x14ac:dyDescent="0.2">
      <c r="A45" s="24" t="s">
        <v>202</v>
      </c>
      <c r="B45" s="14" t="s">
        <v>203</v>
      </c>
      <c r="C45" s="15" t="s">
        <v>133</v>
      </c>
      <c r="D45" s="9"/>
      <c r="E45" s="9"/>
      <c r="F45" s="21" t="s">
        <v>36</v>
      </c>
    </row>
    <row r="46" spans="1:6" ht="25.5" customHeight="1" x14ac:dyDescent="0.2">
      <c r="A46" s="24" t="s">
        <v>204</v>
      </c>
      <c r="B46" s="14" t="s">
        <v>1487</v>
      </c>
      <c r="C46" s="22">
        <v>41427</v>
      </c>
      <c r="D46" s="9"/>
      <c r="E46" s="9"/>
      <c r="F46" s="21" t="s">
        <v>36</v>
      </c>
    </row>
    <row r="47" spans="1:6" ht="63.75" x14ac:dyDescent="0.2">
      <c r="A47" s="24" t="s">
        <v>205</v>
      </c>
      <c r="B47" s="14" t="s">
        <v>206</v>
      </c>
      <c r="C47" s="15" t="s">
        <v>190</v>
      </c>
      <c r="D47" s="12"/>
      <c r="E47" s="12" t="s">
        <v>1557</v>
      </c>
      <c r="F47" s="21" t="s">
        <v>45</v>
      </c>
    </row>
    <row r="48" spans="1:6" ht="25.5" x14ac:dyDescent="0.2">
      <c r="A48" s="24" t="s">
        <v>207</v>
      </c>
      <c r="B48" s="14" t="s">
        <v>208</v>
      </c>
      <c r="C48" s="22">
        <v>41580</v>
      </c>
      <c r="D48" s="9"/>
      <c r="E48" s="9"/>
      <c r="F48" s="21" t="s">
        <v>45</v>
      </c>
    </row>
    <row r="49" spans="1:6" ht="25.5" x14ac:dyDescent="0.2">
      <c r="A49" s="24" t="s">
        <v>209</v>
      </c>
      <c r="B49" s="14" t="s">
        <v>210</v>
      </c>
      <c r="C49" s="15" t="s">
        <v>211</v>
      </c>
      <c r="D49" s="9"/>
      <c r="E49" s="9"/>
      <c r="F49" s="21" t="s">
        <v>45</v>
      </c>
    </row>
    <row r="50" spans="1:6" ht="25.5" x14ac:dyDescent="0.2">
      <c r="A50" s="24" t="s">
        <v>212</v>
      </c>
      <c r="B50" s="14" t="s">
        <v>213</v>
      </c>
      <c r="C50" s="15" t="s">
        <v>95</v>
      </c>
      <c r="D50" s="9"/>
      <c r="E50" s="9"/>
      <c r="F50" s="21" t="s">
        <v>45</v>
      </c>
    </row>
    <row r="51" spans="1:6" ht="38.25" x14ac:dyDescent="0.2">
      <c r="A51" s="24" t="s">
        <v>214</v>
      </c>
      <c r="B51" s="14" t="s">
        <v>1488</v>
      </c>
      <c r="C51" s="15" t="s">
        <v>215</v>
      </c>
      <c r="D51" s="9"/>
      <c r="E51" s="12" t="s">
        <v>216</v>
      </c>
      <c r="F51" s="21" t="s">
        <v>217</v>
      </c>
    </row>
    <row r="52" spans="1:6" ht="25.5" x14ac:dyDescent="0.2">
      <c r="A52" s="24" t="s">
        <v>218</v>
      </c>
      <c r="B52" s="14" t="s">
        <v>219</v>
      </c>
      <c r="C52" s="22">
        <v>41244</v>
      </c>
      <c r="D52" s="9"/>
      <c r="E52" s="12" t="s">
        <v>216</v>
      </c>
      <c r="F52" s="21" t="s">
        <v>217</v>
      </c>
    </row>
    <row r="53" spans="1:6" ht="20.25" customHeight="1" x14ac:dyDescent="0.2">
      <c r="A53" s="24" t="s">
        <v>220</v>
      </c>
      <c r="B53" s="14" t="s">
        <v>1489</v>
      </c>
      <c r="C53" s="15" t="s">
        <v>221</v>
      </c>
      <c r="D53" s="9"/>
      <c r="E53" s="9"/>
      <c r="F53" s="21" t="s">
        <v>39</v>
      </c>
    </row>
    <row r="54" spans="1:6" ht="25.5" x14ac:dyDescent="0.2">
      <c r="A54" s="24" t="s">
        <v>222</v>
      </c>
      <c r="B54" s="14" t="s">
        <v>223</v>
      </c>
      <c r="C54" s="22">
        <v>32879</v>
      </c>
      <c r="D54" s="9"/>
      <c r="E54" s="9"/>
      <c r="F54" s="21" t="s">
        <v>36</v>
      </c>
    </row>
    <row r="55" spans="1:6" ht="25.5" x14ac:dyDescent="0.2">
      <c r="A55" s="24" t="s">
        <v>224</v>
      </c>
      <c r="B55" s="14" t="s">
        <v>225</v>
      </c>
      <c r="C55" s="15" t="s">
        <v>133</v>
      </c>
      <c r="D55" s="9"/>
      <c r="E55" s="9"/>
      <c r="F55" s="21" t="s">
        <v>36</v>
      </c>
    </row>
    <row r="56" spans="1:6" ht="25.5" x14ac:dyDescent="0.2">
      <c r="A56" s="24" t="s">
        <v>226</v>
      </c>
      <c r="B56" s="14" t="s">
        <v>227</v>
      </c>
      <c r="C56" s="15" t="s">
        <v>228</v>
      </c>
      <c r="D56" s="12" t="s">
        <v>146</v>
      </c>
      <c r="E56" s="9"/>
      <c r="F56" s="21" t="s">
        <v>36</v>
      </c>
    </row>
    <row r="57" spans="1:6" ht="63.75" x14ac:dyDescent="0.2">
      <c r="A57" s="24" t="s">
        <v>229</v>
      </c>
      <c r="B57" s="14" t="s">
        <v>230</v>
      </c>
      <c r="C57" s="22">
        <v>32879</v>
      </c>
      <c r="D57" s="12"/>
      <c r="E57" s="12" t="s">
        <v>1558</v>
      </c>
      <c r="F57" s="21" t="s">
        <v>45</v>
      </c>
    </row>
    <row r="58" spans="1:6" ht="63.75" x14ac:dyDescent="0.2">
      <c r="A58" s="24" t="s">
        <v>231</v>
      </c>
      <c r="B58" s="14" t="s">
        <v>1490</v>
      </c>
      <c r="C58" s="15" t="s">
        <v>190</v>
      </c>
      <c r="D58" s="12"/>
      <c r="E58" s="12" t="s">
        <v>1557</v>
      </c>
      <c r="F58" s="21" t="s">
        <v>45</v>
      </c>
    </row>
    <row r="59" spans="1:6" ht="76.5" x14ac:dyDescent="0.2">
      <c r="A59" s="24" t="s">
        <v>232</v>
      </c>
      <c r="B59" s="14" t="s">
        <v>233</v>
      </c>
      <c r="C59" s="15" t="s">
        <v>190</v>
      </c>
      <c r="D59" s="12"/>
      <c r="E59" s="12" t="s">
        <v>1559</v>
      </c>
      <c r="F59" s="21" t="s">
        <v>187</v>
      </c>
    </row>
    <row r="60" spans="1:6" ht="25.5" customHeight="1" x14ac:dyDescent="0.2">
      <c r="A60" s="24" t="s">
        <v>234</v>
      </c>
      <c r="B60" s="14" t="s">
        <v>235</v>
      </c>
      <c r="C60" s="22">
        <v>34343</v>
      </c>
      <c r="D60" s="12"/>
      <c r="E60" s="12" t="s">
        <v>236</v>
      </c>
      <c r="F60" s="21" t="s">
        <v>45</v>
      </c>
    </row>
    <row r="61" spans="1:6" ht="38.25" x14ac:dyDescent="0.2">
      <c r="A61" s="24" t="s">
        <v>237</v>
      </c>
      <c r="B61" s="14" t="s">
        <v>238</v>
      </c>
      <c r="C61" s="15" t="s">
        <v>239</v>
      </c>
      <c r="D61" s="9"/>
      <c r="E61" s="9"/>
      <c r="F61" s="21" t="s">
        <v>45</v>
      </c>
    </row>
    <row r="62" spans="1:6" ht="38.25" x14ac:dyDescent="0.2">
      <c r="A62" s="24" t="s">
        <v>240</v>
      </c>
      <c r="B62" s="14" t="s">
        <v>241</v>
      </c>
      <c r="C62" s="15" t="s">
        <v>190</v>
      </c>
      <c r="D62" s="12"/>
      <c r="E62" s="12" t="s">
        <v>236</v>
      </c>
      <c r="F62" s="21" t="s">
        <v>25</v>
      </c>
    </row>
    <row r="63" spans="1:6" ht="38.25" x14ac:dyDescent="0.2">
      <c r="A63" s="24" t="s">
        <v>242</v>
      </c>
      <c r="B63" s="14" t="s">
        <v>243</v>
      </c>
      <c r="C63" s="15" t="s">
        <v>155</v>
      </c>
      <c r="D63" s="12"/>
      <c r="E63" s="12" t="s">
        <v>1560</v>
      </c>
      <c r="F63" s="21" t="s">
        <v>187</v>
      </c>
    </row>
    <row r="64" spans="1:6" ht="25.5" customHeight="1" x14ac:dyDescent="0.2">
      <c r="A64" s="24" t="s">
        <v>244</v>
      </c>
      <c r="B64" s="14" t="s">
        <v>245</v>
      </c>
      <c r="C64" s="15" t="s">
        <v>133</v>
      </c>
      <c r="D64" s="9"/>
      <c r="E64" s="9"/>
      <c r="F64" s="21" t="s">
        <v>45</v>
      </c>
    </row>
    <row r="65" spans="1:6" ht="25.5" x14ac:dyDescent="0.2">
      <c r="A65" s="24" t="s">
        <v>246</v>
      </c>
      <c r="B65" s="14" t="s">
        <v>247</v>
      </c>
      <c r="C65" s="22">
        <v>36927</v>
      </c>
      <c r="D65" s="12"/>
      <c r="E65" s="12" t="s">
        <v>186</v>
      </c>
      <c r="F65" s="21" t="s">
        <v>187</v>
      </c>
    </row>
    <row r="66" spans="1:6" ht="38.25" x14ac:dyDescent="0.2">
      <c r="A66" s="24" t="s">
        <v>248</v>
      </c>
      <c r="B66" s="14" t="s">
        <v>249</v>
      </c>
      <c r="C66" s="15" t="s">
        <v>95</v>
      </c>
      <c r="D66" s="12"/>
      <c r="E66" s="12" t="s">
        <v>1561</v>
      </c>
      <c r="F66" s="21" t="s">
        <v>187</v>
      </c>
    </row>
    <row r="67" spans="1:6" ht="25.5" x14ac:dyDescent="0.2">
      <c r="A67" s="24" t="s">
        <v>250</v>
      </c>
      <c r="B67" s="14" t="s">
        <v>251</v>
      </c>
      <c r="C67" s="22">
        <v>36651</v>
      </c>
      <c r="D67" s="9"/>
      <c r="E67" s="9"/>
      <c r="F67" s="21" t="s">
        <v>45</v>
      </c>
    </row>
    <row r="68" spans="1:6" ht="25.5" customHeight="1" x14ac:dyDescent="0.2">
      <c r="A68" s="24" t="s">
        <v>252</v>
      </c>
      <c r="B68" s="14" t="s">
        <v>253</v>
      </c>
      <c r="C68" s="15" t="s">
        <v>190</v>
      </c>
      <c r="D68" s="9"/>
      <c r="E68" s="9"/>
      <c r="F68" s="21" t="s">
        <v>45</v>
      </c>
    </row>
    <row r="69" spans="1:6" ht="22.5" customHeight="1" x14ac:dyDescent="0.2">
      <c r="A69" s="24" t="s">
        <v>254</v>
      </c>
      <c r="B69" s="14" t="s">
        <v>255</v>
      </c>
      <c r="C69" s="22">
        <v>38781</v>
      </c>
      <c r="D69" s="9"/>
      <c r="E69" s="9"/>
      <c r="F69" s="21" t="s">
        <v>45</v>
      </c>
    </row>
    <row r="70" spans="1:6" ht="38.25" x14ac:dyDescent="0.2">
      <c r="A70" s="24" t="s">
        <v>256</v>
      </c>
      <c r="B70" s="14" t="s">
        <v>257</v>
      </c>
      <c r="C70" s="15" t="s">
        <v>108</v>
      </c>
      <c r="D70" s="12"/>
      <c r="E70" s="12" t="s">
        <v>1562</v>
      </c>
      <c r="F70" s="21" t="s">
        <v>187</v>
      </c>
    </row>
    <row r="71" spans="1:6" ht="38.25" x14ac:dyDescent="0.2">
      <c r="A71" s="24" t="s">
        <v>258</v>
      </c>
      <c r="B71" s="14" t="s">
        <v>259</v>
      </c>
      <c r="C71" s="15" t="s">
        <v>260</v>
      </c>
      <c r="D71" s="9"/>
      <c r="E71" s="9"/>
      <c r="F71" s="21" t="s">
        <v>25</v>
      </c>
    </row>
    <row r="72" spans="1:6" ht="38.25" x14ac:dyDescent="0.2">
      <c r="A72" s="24" t="s">
        <v>261</v>
      </c>
      <c r="B72" s="14" t="s">
        <v>262</v>
      </c>
      <c r="C72" s="15" t="s">
        <v>263</v>
      </c>
      <c r="D72" s="12"/>
      <c r="E72" s="12" t="s">
        <v>186</v>
      </c>
      <c r="F72" s="21" t="s">
        <v>187</v>
      </c>
    </row>
    <row r="73" spans="1:6" ht="25.5" x14ac:dyDescent="0.2">
      <c r="A73" s="24" t="s">
        <v>264</v>
      </c>
      <c r="B73" s="14" t="s">
        <v>265</v>
      </c>
      <c r="C73" s="15" t="s">
        <v>266</v>
      </c>
      <c r="D73" s="9"/>
      <c r="E73" s="9"/>
      <c r="F73" s="21" t="s">
        <v>45</v>
      </c>
    </row>
    <row r="74" spans="1:6" ht="25.5" customHeight="1" x14ac:dyDescent="0.2">
      <c r="A74" s="24" t="s">
        <v>267</v>
      </c>
      <c r="B74" s="14" t="s">
        <v>268</v>
      </c>
      <c r="C74" s="22">
        <v>34343</v>
      </c>
      <c r="D74" s="9"/>
      <c r="E74" s="9"/>
      <c r="F74" s="21" t="s">
        <v>45</v>
      </c>
    </row>
    <row r="75" spans="1:6" ht="25.5" x14ac:dyDescent="0.2">
      <c r="A75" s="24" t="s">
        <v>269</v>
      </c>
      <c r="B75" s="14" t="s">
        <v>270</v>
      </c>
      <c r="C75" s="22">
        <v>37743</v>
      </c>
      <c r="D75" s="9"/>
      <c r="E75" s="12" t="s">
        <v>216</v>
      </c>
      <c r="F75" s="21" t="s">
        <v>217</v>
      </c>
    </row>
    <row r="76" spans="1:6" ht="25.5" customHeight="1" x14ac:dyDescent="0.2">
      <c r="A76" s="24" t="s">
        <v>271</v>
      </c>
      <c r="B76" s="14" t="s">
        <v>272</v>
      </c>
      <c r="C76" s="22">
        <v>33819</v>
      </c>
      <c r="D76" s="9"/>
      <c r="E76" s="12" t="s">
        <v>478</v>
      </c>
      <c r="F76" s="21" t="s">
        <v>217</v>
      </c>
    </row>
    <row r="77" spans="1:6" ht="25.5" customHeight="1" x14ac:dyDescent="0.2">
      <c r="A77" s="24" t="s">
        <v>273</v>
      </c>
      <c r="B77" s="14" t="s">
        <v>274</v>
      </c>
      <c r="C77" s="15" t="s">
        <v>275</v>
      </c>
      <c r="D77" s="9"/>
      <c r="E77" s="9"/>
      <c r="F77" s="21" t="s">
        <v>39</v>
      </c>
    </row>
    <row r="78" spans="1:6" ht="26.1" customHeight="1" x14ac:dyDescent="0.2">
      <c r="A78" s="24" t="s">
        <v>276</v>
      </c>
      <c r="B78" s="14" t="s">
        <v>1491</v>
      </c>
      <c r="C78" s="22">
        <v>33819</v>
      </c>
      <c r="D78" s="9"/>
      <c r="E78" s="9"/>
      <c r="F78" s="21" t="s">
        <v>39</v>
      </c>
    </row>
    <row r="79" spans="1:6" ht="26.1" customHeight="1" x14ac:dyDescent="0.2">
      <c r="A79" s="24" t="s">
        <v>277</v>
      </c>
      <c r="B79" s="14" t="s">
        <v>1492</v>
      </c>
      <c r="C79" s="15" t="s">
        <v>221</v>
      </c>
      <c r="D79" s="9"/>
      <c r="E79" s="9"/>
      <c r="F79" s="21" t="s">
        <v>39</v>
      </c>
    </row>
    <row r="80" spans="1:6" ht="25.5" x14ac:dyDescent="0.2">
      <c r="A80" s="24" t="s">
        <v>278</v>
      </c>
      <c r="B80" s="14" t="s">
        <v>279</v>
      </c>
      <c r="C80" s="15" t="s">
        <v>133</v>
      </c>
      <c r="D80" s="9"/>
      <c r="E80" s="9"/>
      <c r="F80" s="21" t="s">
        <v>36</v>
      </c>
    </row>
    <row r="81" spans="1:6" ht="25.5" customHeight="1" x14ac:dyDescent="0.2">
      <c r="A81" s="24" t="s">
        <v>280</v>
      </c>
      <c r="B81" s="14" t="s">
        <v>281</v>
      </c>
      <c r="C81" s="15" t="s">
        <v>221</v>
      </c>
      <c r="D81" s="9"/>
      <c r="E81" s="9"/>
      <c r="F81" s="21" t="s">
        <v>36</v>
      </c>
    </row>
    <row r="82" spans="1:6" ht="25.5" x14ac:dyDescent="0.2">
      <c r="A82" s="24" t="s">
        <v>282</v>
      </c>
      <c r="B82" s="14" t="s">
        <v>283</v>
      </c>
      <c r="C82" s="15" t="s">
        <v>284</v>
      </c>
      <c r="D82" s="9"/>
      <c r="E82" s="9"/>
      <c r="F82" s="21" t="s">
        <v>36</v>
      </c>
    </row>
    <row r="83" spans="1:6" ht="38.25" x14ac:dyDescent="0.2">
      <c r="A83" s="24" t="s">
        <v>285</v>
      </c>
      <c r="B83" s="14" t="s">
        <v>1493</v>
      </c>
      <c r="C83" s="15" t="s">
        <v>286</v>
      </c>
      <c r="D83" s="9"/>
      <c r="E83" s="9"/>
      <c r="F83" s="21" t="s">
        <v>36</v>
      </c>
    </row>
    <row r="84" spans="1:6" ht="19.5" customHeight="1" x14ac:dyDescent="0.2">
      <c r="A84" s="24" t="s">
        <v>287</v>
      </c>
      <c r="B84" s="14" t="s">
        <v>288</v>
      </c>
      <c r="C84" s="22">
        <v>41427</v>
      </c>
      <c r="D84" s="9"/>
      <c r="E84" s="9"/>
      <c r="F84" s="21" t="s">
        <v>36</v>
      </c>
    </row>
    <row r="85" spans="1:6" ht="25.5" x14ac:dyDescent="0.2">
      <c r="A85" s="24" t="s">
        <v>289</v>
      </c>
      <c r="B85" s="14" t="s">
        <v>290</v>
      </c>
      <c r="C85" s="15" t="s">
        <v>291</v>
      </c>
      <c r="D85" s="12"/>
      <c r="E85" s="12" t="s">
        <v>292</v>
      </c>
      <c r="F85" s="21" t="s">
        <v>36</v>
      </c>
    </row>
    <row r="86" spans="1:6" ht="25.5" x14ac:dyDescent="0.2">
      <c r="A86" s="24" t="s">
        <v>293</v>
      </c>
      <c r="B86" s="14" t="s">
        <v>294</v>
      </c>
      <c r="C86" s="22">
        <v>33819</v>
      </c>
      <c r="D86" s="9"/>
      <c r="E86" s="9"/>
      <c r="F86" s="21" t="s">
        <v>36</v>
      </c>
    </row>
    <row r="87" spans="1:6" ht="25.5" x14ac:dyDescent="0.2">
      <c r="A87" s="24" t="s">
        <v>295</v>
      </c>
      <c r="B87" s="14" t="s">
        <v>296</v>
      </c>
      <c r="C87" s="15" t="s">
        <v>297</v>
      </c>
      <c r="D87" s="9"/>
      <c r="E87" s="12" t="s">
        <v>478</v>
      </c>
      <c r="F87" s="21" t="s">
        <v>217</v>
      </c>
    </row>
    <row r="88" spans="1:6" ht="25.5" x14ac:dyDescent="0.2">
      <c r="A88" s="24" t="s">
        <v>298</v>
      </c>
      <c r="B88" s="14" t="s">
        <v>299</v>
      </c>
      <c r="C88" s="15" t="s">
        <v>221</v>
      </c>
      <c r="D88" s="9"/>
      <c r="E88" s="9"/>
      <c r="F88" s="21" t="s">
        <v>25</v>
      </c>
    </row>
    <row r="89" spans="1:6" ht="25.5" x14ac:dyDescent="0.2">
      <c r="A89" s="24" t="s">
        <v>300</v>
      </c>
      <c r="B89" s="14" t="s">
        <v>301</v>
      </c>
      <c r="C89" s="15" t="s">
        <v>221</v>
      </c>
      <c r="D89" s="9"/>
      <c r="E89" s="9"/>
      <c r="F89" s="21" t="s">
        <v>39</v>
      </c>
    </row>
    <row r="90" spans="1:6" ht="25.5" x14ac:dyDescent="0.2">
      <c r="A90" s="24" t="s">
        <v>302</v>
      </c>
      <c r="B90" s="14" t="s">
        <v>303</v>
      </c>
      <c r="C90" s="15" t="s">
        <v>304</v>
      </c>
      <c r="D90" s="9"/>
      <c r="E90" s="9"/>
      <c r="F90" s="21" t="s">
        <v>39</v>
      </c>
    </row>
    <row r="91" spans="1:6" ht="38.25" x14ac:dyDescent="0.2">
      <c r="A91" s="24" t="s">
        <v>305</v>
      </c>
      <c r="B91" s="14" t="s">
        <v>306</v>
      </c>
      <c r="C91" s="15" t="s">
        <v>239</v>
      </c>
      <c r="D91" s="9"/>
      <c r="E91" s="23"/>
      <c r="F91" s="21" t="s">
        <v>39</v>
      </c>
    </row>
    <row r="92" spans="1:6" ht="38.25" x14ac:dyDescent="0.2">
      <c r="A92" s="24" t="s">
        <v>307</v>
      </c>
      <c r="B92" s="14" t="s">
        <v>308</v>
      </c>
      <c r="C92" s="15" t="s">
        <v>309</v>
      </c>
      <c r="D92" s="12"/>
      <c r="E92" s="12" t="s">
        <v>478</v>
      </c>
      <c r="F92" s="21" t="s">
        <v>310</v>
      </c>
    </row>
    <row r="93" spans="1:6" ht="26.1" customHeight="1" x14ac:dyDescent="0.2">
      <c r="A93" s="24" t="s">
        <v>311</v>
      </c>
      <c r="B93" s="14" t="s">
        <v>312</v>
      </c>
      <c r="C93" s="22">
        <v>45963</v>
      </c>
      <c r="D93" s="9"/>
      <c r="E93" s="9"/>
      <c r="F93" s="21" t="s">
        <v>25</v>
      </c>
    </row>
    <row r="94" spans="1:6" ht="26.1" customHeight="1" x14ac:dyDescent="0.2">
      <c r="A94" s="24" t="s">
        <v>313</v>
      </c>
      <c r="B94" s="14" t="s">
        <v>314</v>
      </c>
      <c r="C94" s="15" t="s">
        <v>315</v>
      </c>
      <c r="D94" s="9"/>
      <c r="E94" s="9"/>
      <c r="F94" s="21" t="s">
        <v>25</v>
      </c>
    </row>
    <row r="95" spans="1:6" ht="26.1" customHeight="1" x14ac:dyDescent="0.2">
      <c r="A95" s="24" t="s">
        <v>316</v>
      </c>
      <c r="B95" s="14" t="s">
        <v>317</v>
      </c>
      <c r="C95" s="15" t="s">
        <v>318</v>
      </c>
      <c r="D95" s="12"/>
      <c r="E95" s="12" t="s">
        <v>319</v>
      </c>
      <c r="F95" s="21" t="s">
        <v>25</v>
      </c>
    </row>
    <row r="96" spans="1:6" ht="26.1" customHeight="1" x14ac:dyDescent="0.2">
      <c r="A96" s="24" t="s">
        <v>320</v>
      </c>
      <c r="B96" s="14" t="s">
        <v>321</v>
      </c>
      <c r="C96" s="15" t="s">
        <v>318</v>
      </c>
      <c r="D96" s="12"/>
      <c r="E96" s="12" t="s">
        <v>319</v>
      </c>
      <c r="F96" s="21" t="s">
        <v>25</v>
      </c>
    </row>
    <row r="97" spans="1:6" ht="25.5" customHeight="1" x14ac:dyDescent="0.2">
      <c r="A97" s="24" t="s">
        <v>322</v>
      </c>
      <c r="B97" s="14" t="s">
        <v>323</v>
      </c>
      <c r="C97" s="15" t="s">
        <v>284</v>
      </c>
      <c r="D97" s="9"/>
      <c r="E97" s="9"/>
      <c r="F97" s="21" t="s">
        <v>25</v>
      </c>
    </row>
    <row r="98" spans="1:6" ht="26.1" customHeight="1" x14ac:dyDescent="0.2">
      <c r="A98" s="24" t="s">
        <v>324</v>
      </c>
      <c r="B98" s="14" t="s">
        <v>325</v>
      </c>
      <c r="C98" s="15" t="s">
        <v>133</v>
      </c>
      <c r="D98" s="9"/>
      <c r="E98" s="9"/>
      <c r="F98" s="21" t="s">
        <v>25</v>
      </c>
    </row>
    <row r="99" spans="1:6" ht="26.1" customHeight="1" x14ac:dyDescent="0.2">
      <c r="A99" s="24" t="s">
        <v>326</v>
      </c>
      <c r="B99" s="14" t="s">
        <v>327</v>
      </c>
      <c r="C99" s="15" t="s">
        <v>284</v>
      </c>
      <c r="D99" s="9"/>
      <c r="E99" s="9"/>
      <c r="F99" s="21" t="s">
        <v>25</v>
      </c>
    </row>
    <row r="100" spans="1:6" ht="26.1" customHeight="1" x14ac:dyDescent="0.2">
      <c r="A100" s="24" t="s">
        <v>328</v>
      </c>
      <c r="B100" s="14" t="s">
        <v>329</v>
      </c>
      <c r="C100" s="22">
        <v>42037</v>
      </c>
      <c r="D100" s="9"/>
      <c r="E100" s="9"/>
      <c r="F100" s="21" t="s">
        <v>25</v>
      </c>
    </row>
    <row r="101" spans="1:6" ht="26.1" customHeight="1" x14ac:dyDescent="0.2">
      <c r="A101" s="24" t="s">
        <v>330</v>
      </c>
      <c r="B101" s="14" t="s">
        <v>331</v>
      </c>
      <c r="C101" s="15" t="s">
        <v>284</v>
      </c>
      <c r="D101" s="9"/>
      <c r="E101" s="9"/>
      <c r="F101" s="21" t="s">
        <v>39</v>
      </c>
    </row>
    <row r="102" spans="1:6" ht="25.5" x14ac:dyDescent="0.2">
      <c r="A102" s="24" t="s">
        <v>332</v>
      </c>
      <c r="B102" s="14" t="s">
        <v>1494</v>
      </c>
      <c r="C102" s="15" t="s">
        <v>318</v>
      </c>
      <c r="D102" s="9"/>
      <c r="E102" s="9"/>
      <c r="F102" s="21" t="s">
        <v>39</v>
      </c>
    </row>
    <row r="103" spans="1:6" ht="26.1" customHeight="1" x14ac:dyDescent="0.2">
      <c r="A103" s="24" t="s">
        <v>333</v>
      </c>
      <c r="B103" s="14" t="s">
        <v>334</v>
      </c>
      <c r="C103" s="15" t="s">
        <v>284</v>
      </c>
      <c r="D103" s="9"/>
      <c r="E103" s="9"/>
      <c r="F103" s="21" t="s">
        <v>36</v>
      </c>
    </row>
    <row r="104" spans="1:6" ht="25.5" customHeight="1" x14ac:dyDescent="0.2">
      <c r="A104" s="24" t="s">
        <v>335</v>
      </c>
      <c r="B104" s="14" t="s">
        <v>336</v>
      </c>
      <c r="C104" s="15" t="s">
        <v>133</v>
      </c>
      <c r="D104" s="9"/>
      <c r="E104" s="9"/>
      <c r="F104" s="21" t="s">
        <v>36</v>
      </c>
    </row>
    <row r="105" spans="1:6" ht="25.5" x14ac:dyDescent="0.2">
      <c r="A105" s="24" t="s">
        <v>337</v>
      </c>
      <c r="B105" s="14" t="s">
        <v>338</v>
      </c>
      <c r="C105" s="15" t="s">
        <v>275</v>
      </c>
      <c r="D105" s="12"/>
      <c r="E105" s="12" t="s">
        <v>339</v>
      </c>
      <c r="F105" s="21" t="s">
        <v>36</v>
      </c>
    </row>
    <row r="106" spans="1:6" ht="25.5" x14ac:dyDescent="0.2">
      <c r="A106" s="24" t="s">
        <v>340</v>
      </c>
      <c r="B106" s="14" t="s">
        <v>1495</v>
      </c>
      <c r="C106" s="15" t="s">
        <v>133</v>
      </c>
      <c r="D106" s="12" t="s">
        <v>146</v>
      </c>
      <c r="E106" s="9"/>
      <c r="F106" s="21" t="s">
        <v>36</v>
      </c>
    </row>
    <row r="107" spans="1:6" ht="25.5" x14ac:dyDescent="0.2">
      <c r="A107" s="24" t="s">
        <v>341</v>
      </c>
      <c r="B107" s="14" t="s">
        <v>342</v>
      </c>
      <c r="C107" s="15" t="s">
        <v>221</v>
      </c>
      <c r="D107" s="9"/>
      <c r="E107" s="9"/>
      <c r="F107" s="21" t="s">
        <v>36</v>
      </c>
    </row>
    <row r="108" spans="1:6" ht="25.5" x14ac:dyDescent="0.2">
      <c r="A108" s="24" t="s">
        <v>343</v>
      </c>
      <c r="B108" s="14" t="s">
        <v>344</v>
      </c>
      <c r="C108" s="15" t="s">
        <v>128</v>
      </c>
      <c r="D108" s="9"/>
      <c r="E108" s="9"/>
      <c r="F108" s="21" t="s">
        <v>45</v>
      </c>
    </row>
    <row r="109" spans="1:6" ht="38.25" x14ac:dyDescent="0.2">
      <c r="A109" s="24" t="s">
        <v>345</v>
      </c>
      <c r="B109" s="14" t="s">
        <v>346</v>
      </c>
      <c r="C109" s="15" t="s">
        <v>160</v>
      </c>
      <c r="D109" s="9"/>
      <c r="E109" s="9"/>
      <c r="F109" s="21" t="s">
        <v>45</v>
      </c>
    </row>
    <row r="110" spans="1:6" ht="25.5" x14ac:dyDescent="0.2">
      <c r="A110" s="24" t="s">
        <v>347</v>
      </c>
      <c r="B110" s="14" t="s">
        <v>1496</v>
      </c>
      <c r="C110" s="22">
        <v>34343</v>
      </c>
      <c r="D110" s="9"/>
      <c r="E110" s="9"/>
      <c r="F110" s="21" t="s">
        <v>45</v>
      </c>
    </row>
    <row r="111" spans="1:6" ht="25.5" x14ac:dyDescent="0.2">
      <c r="A111" s="24" t="s">
        <v>348</v>
      </c>
      <c r="B111" s="14" t="s">
        <v>349</v>
      </c>
      <c r="C111" s="15" t="s">
        <v>260</v>
      </c>
      <c r="D111" s="9"/>
      <c r="E111" s="9"/>
      <c r="F111" s="21" t="s">
        <v>45</v>
      </c>
    </row>
    <row r="112" spans="1:6" ht="25.5" x14ac:dyDescent="0.2">
      <c r="A112" s="24" t="s">
        <v>350</v>
      </c>
      <c r="B112" s="14" t="s">
        <v>351</v>
      </c>
      <c r="C112" s="22">
        <v>36651</v>
      </c>
      <c r="D112" s="12"/>
      <c r="E112" s="12" t="s">
        <v>352</v>
      </c>
      <c r="F112" s="21" t="s">
        <v>45</v>
      </c>
    </row>
    <row r="113" spans="1:6" ht="25.5" customHeight="1" x14ac:dyDescent="0.2">
      <c r="A113" s="24" t="s">
        <v>353</v>
      </c>
      <c r="B113" s="14" t="s">
        <v>354</v>
      </c>
      <c r="C113" s="15" t="s">
        <v>145</v>
      </c>
      <c r="D113" s="12"/>
      <c r="E113" s="12" t="s">
        <v>355</v>
      </c>
      <c r="F113" s="21" t="s">
        <v>45</v>
      </c>
    </row>
    <row r="114" spans="1:6" ht="25.5" x14ac:dyDescent="0.2">
      <c r="A114" s="24" t="s">
        <v>356</v>
      </c>
      <c r="B114" s="14" t="s">
        <v>1497</v>
      </c>
      <c r="C114" s="22">
        <v>41580</v>
      </c>
      <c r="D114" s="9"/>
      <c r="E114" s="9"/>
      <c r="F114" s="21" t="s">
        <v>45</v>
      </c>
    </row>
    <row r="115" spans="1:6" ht="26.1" customHeight="1" x14ac:dyDescent="0.2">
      <c r="A115" s="24" t="s">
        <v>357</v>
      </c>
      <c r="B115" s="14" t="s">
        <v>358</v>
      </c>
      <c r="C115" s="22">
        <v>34343</v>
      </c>
      <c r="D115" s="9"/>
      <c r="E115" s="9"/>
      <c r="F115" s="21" t="s">
        <v>45</v>
      </c>
    </row>
    <row r="116" spans="1:6" ht="25.5" x14ac:dyDescent="0.2">
      <c r="A116" s="24" t="s">
        <v>359</v>
      </c>
      <c r="B116" s="14" t="s">
        <v>360</v>
      </c>
      <c r="C116" s="15" t="s">
        <v>266</v>
      </c>
      <c r="D116" s="12"/>
      <c r="E116" s="12" t="s">
        <v>186</v>
      </c>
      <c r="F116" s="21" t="s">
        <v>187</v>
      </c>
    </row>
    <row r="117" spans="1:6" ht="38.25" x14ac:dyDescent="0.2">
      <c r="A117" s="24" t="s">
        <v>361</v>
      </c>
      <c r="B117" s="14" t="s">
        <v>362</v>
      </c>
      <c r="C117" s="15" t="s">
        <v>160</v>
      </c>
      <c r="D117" s="9"/>
      <c r="E117" s="9"/>
      <c r="F117" s="21" t="s">
        <v>25</v>
      </c>
    </row>
    <row r="118" spans="1:6" ht="26.1" customHeight="1" x14ac:dyDescent="0.2">
      <c r="A118" s="24" t="s">
        <v>363</v>
      </c>
      <c r="B118" s="14" t="s">
        <v>364</v>
      </c>
      <c r="C118" s="15" t="s">
        <v>365</v>
      </c>
      <c r="D118" s="12"/>
      <c r="E118" s="12" t="s">
        <v>186</v>
      </c>
      <c r="F118" s="21" t="s">
        <v>187</v>
      </c>
    </row>
    <row r="119" spans="1:6" ht="25.5" customHeight="1" x14ac:dyDescent="0.2">
      <c r="A119" s="24" t="s">
        <v>366</v>
      </c>
      <c r="B119" s="14" t="s">
        <v>1498</v>
      </c>
      <c r="C119" s="22">
        <v>34343</v>
      </c>
      <c r="D119" s="9"/>
      <c r="E119" s="9"/>
      <c r="F119" s="21" t="s">
        <v>45</v>
      </c>
    </row>
    <row r="120" spans="1:6" ht="25.5" x14ac:dyDescent="0.2">
      <c r="A120" s="24" t="s">
        <v>367</v>
      </c>
      <c r="B120" s="14" t="s">
        <v>368</v>
      </c>
      <c r="C120" s="22">
        <v>40638</v>
      </c>
      <c r="D120" s="12"/>
      <c r="E120" s="12" t="s">
        <v>186</v>
      </c>
      <c r="F120" s="21" t="s">
        <v>187</v>
      </c>
    </row>
    <row r="121" spans="1:6" ht="38.25" x14ac:dyDescent="0.2">
      <c r="A121" s="24" t="s">
        <v>369</v>
      </c>
      <c r="B121" s="14" t="s">
        <v>370</v>
      </c>
      <c r="C121" s="15" t="s">
        <v>266</v>
      </c>
      <c r="D121" s="12"/>
      <c r="E121" s="12" t="s">
        <v>186</v>
      </c>
      <c r="F121" s="21" t="s">
        <v>187</v>
      </c>
    </row>
    <row r="122" spans="1:6" ht="26.1" customHeight="1" x14ac:dyDescent="0.2">
      <c r="A122" s="24" t="s">
        <v>371</v>
      </c>
      <c r="B122" s="14" t="s">
        <v>372</v>
      </c>
      <c r="C122" s="15" t="s">
        <v>373</v>
      </c>
      <c r="D122" s="12"/>
      <c r="E122" s="12" t="s">
        <v>374</v>
      </c>
      <c r="F122" s="21" t="s">
        <v>45</v>
      </c>
    </row>
    <row r="123" spans="1:6" ht="26.1" customHeight="1" x14ac:dyDescent="0.2">
      <c r="A123" s="24" t="s">
        <v>375</v>
      </c>
      <c r="B123" s="14" t="s">
        <v>376</v>
      </c>
      <c r="C123" s="15" t="s">
        <v>145</v>
      </c>
      <c r="D123" s="9"/>
      <c r="E123" s="9"/>
      <c r="F123" s="21" t="s">
        <v>45</v>
      </c>
    </row>
    <row r="124" spans="1:6" ht="26.1" customHeight="1" x14ac:dyDescent="0.2">
      <c r="A124" s="24" t="s">
        <v>377</v>
      </c>
      <c r="B124" s="14" t="s">
        <v>378</v>
      </c>
      <c r="C124" s="15" t="s">
        <v>145</v>
      </c>
      <c r="D124" s="9"/>
      <c r="E124" s="9"/>
      <c r="F124" s="21" t="s">
        <v>45</v>
      </c>
    </row>
    <row r="125" spans="1:6" ht="26.1" customHeight="1" x14ac:dyDescent="0.2">
      <c r="A125" s="24" t="s">
        <v>379</v>
      </c>
      <c r="B125" s="14" t="s">
        <v>380</v>
      </c>
      <c r="C125" s="22">
        <v>34343</v>
      </c>
      <c r="D125" s="9"/>
      <c r="E125" s="9"/>
      <c r="F125" s="21" t="s">
        <v>45</v>
      </c>
    </row>
    <row r="126" spans="1:6" ht="26.1" customHeight="1" x14ac:dyDescent="0.2">
      <c r="A126" s="24" t="s">
        <v>381</v>
      </c>
      <c r="B126" s="14" t="s">
        <v>1499</v>
      </c>
      <c r="C126" s="15" t="s">
        <v>145</v>
      </c>
      <c r="D126" s="9"/>
      <c r="E126" s="9"/>
      <c r="F126" s="21" t="s">
        <v>39</v>
      </c>
    </row>
    <row r="127" spans="1:6" ht="26.1" customHeight="1" x14ac:dyDescent="0.2">
      <c r="A127" s="24" t="s">
        <v>382</v>
      </c>
      <c r="B127" s="14" t="s">
        <v>383</v>
      </c>
      <c r="C127" s="15" t="s">
        <v>133</v>
      </c>
      <c r="D127" s="9"/>
      <c r="E127" s="9"/>
      <c r="F127" s="21" t="s">
        <v>36</v>
      </c>
    </row>
    <row r="128" spans="1:6" ht="25.5" x14ac:dyDescent="0.2">
      <c r="A128" s="24" t="s">
        <v>384</v>
      </c>
      <c r="B128" s="14" t="s">
        <v>385</v>
      </c>
      <c r="C128" s="15" t="s">
        <v>165</v>
      </c>
      <c r="D128" s="12" t="s">
        <v>146</v>
      </c>
      <c r="E128" s="23" t="s">
        <v>166</v>
      </c>
      <c r="F128" s="21" t="s">
        <v>36</v>
      </c>
    </row>
    <row r="129" spans="1:6" ht="25.5" x14ac:dyDescent="0.2">
      <c r="A129" s="24" t="s">
        <v>386</v>
      </c>
      <c r="B129" s="14" t="s">
        <v>387</v>
      </c>
      <c r="C129" s="15" t="s">
        <v>145</v>
      </c>
      <c r="D129" s="12" t="s">
        <v>146</v>
      </c>
      <c r="E129" s="9"/>
      <c r="F129" s="21" t="s">
        <v>36</v>
      </c>
    </row>
    <row r="130" spans="1:6" ht="38.25" x14ac:dyDescent="0.2">
      <c r="A130" s="24" t="s">
        <v>388</v>
      </c>
      <c r="B130" s="14" t="s">
        <v>389</v>
      </c>
      <c r="C130" s="15" t="s">
        <v>133</v>
      </c>
      <c r="D130" s="12" t="s">
        <v>146</v>
      </c>
      <c r="E130" s="9"/>
      <c r="F130" s="21" t="s">
        <v>36</v>
      </c>
    </row>
    <row r="131" spans="1:6" ht="29.25" customHeight="1" x14ac:dyDescent="0.2">
      <c r="A131" s="24" t="s">
        <v>390</v>
      </c>
      <c r="B131" s="14" t="s">
        <v>391</v>
      </c>
      <c r="C131" s="15" t="s">
        <v>392</v>
      </c>
      <c r="D131" s="12" t="s">
        <v>146</v>
      </c>
      <c r="E131" s="23" t="s">
        <v>1500</v>
      </c>
      <c r="F131" s="21" t="s">
        <v>36</v>
      </c>
    </row>
    <row r="132" spans="1:6" ht="25.5" customHeight="1" x14ac:dyDescent="0.2">
      <c r="A132" s="24" t="s">
        <v>393</v>
      </c>
      <c r="B132" s="14" t="s">
        <v>394</v>
      </c>
      <c r="C132" s="15" t="s">
        <v>145</v>
      </c>
      <c r="D132" s="9"/>
      <c r="E132" s="9"/>
      <c r="F132" s="21" t="s">
        <v>36</v>
      </c>
    </row>
    <row r="133" spans="1:6" ht="26.1" customHeight="1" x14ac:dyDescent="0.2">
      <c r="A133" s="24" t="s">
        <v>395</v>
      </c>
      <c r="B133" s="14" t="s">
        <v>396</v>
      </c>
      <c r="C133" s="22">
        <v>41580</v>
      </c>
      <c r="D133" s="9"/>
      <c r="E133" s="9"/>
      <c r="F133" s="21" t="s">
        <v>36</v>
      </c>
    </row>
    <row r="134" spans="1:6" ht="26.1" customHeight="1" x14ac:dyDescent="0.2">
      <c r="A134" s="24" t="s">
        <v>397</v>
      </c>
      <c r="B134" s="14" t="s">
        <v>398</v>
      </c>
      <c r="C134" s="15" t="s">
        <v>260</v>
      </c>
      <c r="D134" s="9"/>
      <c r="E134" s="9"/>
      <c r="F134" s="21" t="s">
        <v>36</v>
      </c>
    </row>
    <row r="135" spans="1:6" ht="27" customHeight="1" x14ac:dyDescent="0.2">
      <c r="A135" s="24" t="s">
        <v>399</v>
      </c>
      <c r="B135" s="14" t="s">
        <v>1501</v>
      </c>
      <c r="C135" s="15" t="s">
        <v>145</v>
      </c>
      <c r="D135" s="9"/>
      <c r="E135" s="9"/>
      <c r="F135" s="21" t="s">
        <v>36</v>
      </c>
    </row>
    <row r="136" spans="1:6" ht="38.25" x14ac:dyDescent="0.2">
      <c r="A136" s="24" t="s">
        <v>400</v>
      </c>
      <c r="B136" s="14" t="s">
        <v>401</v>
      </c>
      <c r="C136" s="15" t="s">
        <v>145</v>
      </c>
      <c r="D136" s="12"/>
      <c r="E136" s="12" t="s">
        <v>402</v>
      </c>
      <c r="F136" s="21" t="s">
        <v>36</v>
      </c>
    </row>
    <row r="137" spans="1:6" ht="25.5" customHeight="1" x14ac:dyDescent="0.2">
      <c r="A137" s="24" t="s">
        <v>403</v>
      </c>
      <c r="B137" s="14" t="s">
        <v>404</v>
      </c>
      <c r="C137" s="15" t="s">
        <v>318</v>
      </c>
      <c r="D137" s="12"/>
      <c r="E137" s="12" t="s">
        <v>405</v>
      </c>
      <c r="F137" s="21" t="s">
        <v>406</v>
      </c>
    </row>
    <row r="138" spans="1:6" ht="25.5" x14ac:dyDescent="0.2">
      <c r="A138" s="24" t="s">
        <v>407</v>
      </c>
      <c r="B138" s="14" t="s">
        <v>408</v>
      </c>
      <c r="C138" s="15" t="s">
        <v>145</v>
      </c>
      <c r="D138" s="9"/>
      <c r="E138" s="9"/>
      <c r="F138" s="21" t="s">
        <v>45</v>
      </c>
    </row>
    <row r="139" spans="1:6" ht="25.5" x14ac:dyDescent="0.2">
      <c r="A139" s="24" t="s">
        <v>409</v>
      </c>
      <c r="B139" s="14" t="s">
        <v>410</v>
      </c>
      <c r="C139" s="22">
        <v>40638</v>
      </c>
      <c r="D139" s="9"/>
      <c r="E139" s="9"/>
      <c r="F139" s="21" t="s">
        <v>187</v>
      </c>
    </row>
    <row r="140" spans="1:6" ht="25.5" x14ac:dyDescent="0.2">
      <c r="A140" s="24" t="s">
        <v>411</v>
      </c>
      <c r="B140" s="14" t="s">
        <v>412</v>
      </c>
      <c r="C140" s="15" t="s">
        <v>145</v>
      </c>
      <c r="D140" s="9"/>
      <c r="E140" s="9"/>
      <c r="F140" s="21" t="s">
        <v>45</v>
      </c>
    </row>
    <row r="141" spans="1:6" ht="25.5" customHeight="1" x14ac:dyDescent="0.2">
      <c r="A141" s="24" t="s">
        <v>413</v>
      </c>
      <c r="B141" s="14" t="s">
        <v>414</v>
      </c>
      <c r="C141" s="15" t="s">
        <v>221</v>
      </c>
      <c r="D141" s="9"/>
      <c r="E141" s="9"/>
      <c r="F141" s="21" t="s">
        <v>39</v>
      </c>
    </row>
    <row r="142" spans="1:6" ht="25.5" customHeight="1" x14ac:dyDescent="0.2">
      <c r="A142" s="24" t="s">
        <v>415</v>
      </c>
      <c r="B142" s="14" t="s">
        <v>416</v>
      </c>
      <c r="C142" s="15" t="s">
        <v>133</v>
      </c>
      <c r="D142" s="9"/>
      <c r="E142" s="9"/>
      <c r="F142" s="21" t="s">
        <v>39</v>
      </c>
    </row>
    <row r="143" spans="1:6" ht="25.5" customHeight="1" x14ac:dyDescent="0.2">
      <c r="A143" s="24" t="s">
        <v>417</v>
      </c>
      <c r="B143" s="14" t="s">
        <v>418</v>
      </c>
      <c r="C143" s="15" t="s">
        <v>221</v>
      </c>
      <c r="D143" s="9"/>
      <c r="E143" s="9"/>
      <c r="F143" s="21" t="s">
        <v>39</v>
      </c>
    </row>
    <row r="144" spans="1:6" ht="25.5" customHeight="1" x14ac:dyDescent="0.2">
      <c r="A144" s="24" t="s">
        <v>419</v>
      </c>
      <c r="B144" s="14" t="s">
        <v>420</v>
      </c>
      <c r="C144" s="15" t="s">
        <v>221</v>
      </c>
      <c r="D144" s="9"/>
      <c r="E144" s="9"/>
      <c r="F144" s="21" t="s">
        <v>36</v>
      </c>
    </row>
    <row r="145" spans="1:6" ht="25.5" customHeight="1" x14ac:dyDescent="0.2">
      <c r="A145" s="24" t="s">
        <v>421</v>
      </c>
      <c r="B145" s="14" t="s">
        <v>422</v>
      </c>
      <c r="C145" s="15" t="s">
        <v>182</v>
      </c>
      <c r="D145" s="12"/>
      <c r="E145" s="12" t="s">
        <v>423</v>
      </c>
      <c r="F145" s="21" t="s">
        <v>36</v>
      </c>
    </row>
    <row r="146" spans="1:6" ht="25.5" customHeight="1" x14ac:dyDescent="0.2">
      <c r="A146" s="24" t="s">
        <v>424</v>
      </c>
      <c r="B146" s="14" t="s">
        <v>425</v>
      </c>
      <c r="C146" s="15" t="s">
        <v>118</v>
      </c>
      <c r="D146" s="9"/>
      <c r="E146" s="9"/>
      <c r="F146" s="21" t="s">
        <v>45</v>
      </c>
    </row>
    <row r="147" spans="1:6" ht="25.5" x14ac:dyDescent="0.2">
      <c r="A147" s="24" t="s">
        <v>426</v>
      </c>
      <c r="B147" s="14" t="s">
        <v>427</v>
      </c>
      <c r="C147" s="15" t="s">
        <v>118</v>
      </c>
      <c r="D147" s="9"/>
      <c r="E147" s="9"/>
      <c r="F147" s="21" t="s">
        <v>45</v>
      </c>
    </row>
    <row r="148" spans="1:6" ht="38.25" x14ac:dyDescent="0.2">
      <c r="A148" s="24" t="s">
        <v>428</v>
      </c>
      <c r="B148" s="14" t="s">
        <v>429</v>
      </c>
      <c r="C148" s="15" t="s">
        <v>430</v>
      </c>
      <c r="D148" s="9"/>
      <c r="E148" s="9"/>
      <c r="F148" s="21" t="s">
        <v>45</v>
      </c>
    </row>
    <row r="149" spans="1:6" ht="38.25" x14ac:dyDescent="0.2">
      <c r="A149" s="24" t="s">
        <v>431</v>
      </c>
      <c r="B149" s="14" t="s">
        <v>432</v>
      </c>
      <c r="C149" s="15" t="s">
        <v>118</v>
      </c>
      <c r="D149" s="12"/>
      <c r="E149" s="12" t="s">
        <v>1502</v>
      </c>
      <c r="F149" s="21" t="s">
        <v>45</v>
      </c>
    </row>
    <row r="150" spans="1:6" ht="38.25" x14ac:dyDescent="0.2">
      <c r="A150" s="24" t="s">
        <v>433</v>
      </c>
      <c r="B150" s="14" t="s">
        <v>434</v>
      </c>
      <c r="C150" s="15" t="s">
        <v>435</v>
      </c>
      <c r="D150" s="9"/>
      <c r="E150" s="9"/>
      <c r="F150" s="21" t="s">
        <v>187</v>
      </c>
    </row>
    <row r="151" spans="1:6" ht="38.25" x14ac:dyDescent="0.2">
      <c r="A151" s="24" t="s">
        <v>436</v>
      </c>
      <c r="B151" s="14" t="s">
        <v>437</v>
      </c>
      <c r="C151" s="15" t="s">
        <v>118</v>
      </c>
      <c r="D151" s="12"/>
      <c r="E151" s="12" t="s">
        <v>1503</v>
      </c>
      <c r="F151" s="21" t="s">
        <v>45</v>
      </c>
    </row>
    <row r="152" spans="1:6" ht="38.25" x14ac:dyDescent="0.2">
      <c r="A152" s="24" t="s">
        <v>438</v>
      </c>
      <c r="B152" s="14" t="s">
        <v>1504</v>
      </c>
      <c r="C152" s="15" t="s">
        <v>439</v>
      </c>
      <c r="D152" s="9"/>
      <c r="E152" s="23" t="s">
        <v>1505</v>
      </c>
      <c r="F152" s="21" t="s">
        <v>45</v>
      </c>
    </row>
    <row r="153" spans="1:6" ht="26.1" customHeight="1" x14ac:dyDescent="0.2">
      <c r="A153" s="24" t="s">
        <v>441</v>
      </c>
      <c r="B153" s="14" t="s">
        <v>442</v>
      </c>
      <c r="C153" s="15" t="s">
        <v>275</v>
      </c>
      <c r="D153" s="9"/>
      <c r="E153" s="9"/>
      <c r="F153" s="21" t="s">
        <v>25</v>
      </c>
    </row>
    <row r="154" spans="1:6" ht="26.1" customHeight="1" x14ac:dyDescent="0.2">
      <c r="A154" s="24" t="s">
        <v>443</v>
      </c>
      <c r="B154" s="14" t="s">
        <v>444</v>
      </c>
      <c r="C154" s="15" t="s">
        <v>275</v>
      </c>
      <c r="D154" s="9"/>
      <c r="E154" s="9"/>
      <c r="F154" s="21" t="s">
        <v>39</v>
      </c>
    </row>
    <row r="155" spans="1:6" ht="25.5" x14ac:dyDescent="0.2">
      <c r="A155" s="24" t="s">
        <v>445</v>
      </c>
      <c r="B155" s="14" t="s">
        <v>1506</v>
      </c>
      <c r="C155" s="15" t="s">
        <v>275</v>
      </c>
      <c r="D155" s="9"/>
      <c r="E155" s="9"/>
      <c r="F155" s="21" t="s">
        <v>36</v>
      </c>
    </row>
    <row r="156" spans="1:6" ht="26.1" customHeight="1" x14ac:dyDescent="0.2">
      <c r="A156" s="24" t="s">
        <v>446</v>
      </c>
      <c r="B156" s="14" t="s">
        <v>447</v>
      </c>
      <c r="C156" s="15" t="s">
        <v>448</v>
      </c>
      <c r="D156" s="9"/>
      <c r="E156" s="9"/>
      <c r="F156" s="21" t="s">
        <v>36</v>
      </c>
    </row>
    <row r="157" spans="1:6" ht="38.25" x14ac:dyDescent="0.2">
      <c r="A157" s="24" t="s">
        <v>449</v>
      </c>
      <c r="B157" s="14" t="s">
        <v>450</v>
      </c>
      <c r="C157" s="15" t="s">
        <v>128</v>
      </c>
      <c r="D157" s="9"/>
      <c r="E157" s="9"/>
      <c r="F157" s="21" t="s">
        <v>45</v>
      </c>
    </row>
    <row r="158" spans="1:6" ht="21.75" customHeight="1" x14ac:dyDescent="0.2">
      <c r="A158" s="24" t="s">
        <v>451</v>
      </c>
      <c r="B158" s="14" t="s">
        <v>452</v>
      </c>
      <c r="C158" s="15" t="s">
        <v>108</v>
      </c>
      <c r="D158" s="12"/>
      <c r="E158" s="12" t="s">
        <v>453</v>
      </c>
      <c r="F158" s="21" t="s">
        <v>45</v>
      </c>
    </row>
    <row r="159" spans="1:6" ht="25.5" x14ac:dyDescent="0.2">
      <c r="A159" s="24" t="s">
        <v>454</v>
      </c>
      <c r="B159" s="14" t="s">
        <v>455</v>
      </c>
      <c r="C159" s="15" t="s">
        <v>108</v>
      </c>
      <c r="D159" s="12"/>
      <c r="E159" s="12" t="s">
        <v>453</v>
      </c>
      <c r="F159" s="21" t="s">
        <v>45</v>
      </c>
    </row>
    <row r="160" spans="1:6" ht="25.5" x14ac:dyDescent="0.2">
      <c r="A160" s="24" t="s">
        <v>456</v>
      </c>
      <c r="B160" s="14" t="s">
        <v>457</v>
      </c>
      <c r="C160" s="15" t="s">
        <v>190</v>
      </c>
      <c r="D160" s="12"/>
      <c r="E160" s="12" t="s">
        <v>458</v>
      </c>
      <c r="F160" s="21" t="s">
        <v>45</v>
      </c>
    </row>
    <row r="161" spans="1:6" ht="38.25" x14ac:dyDescent="0.2">
      <c r="A161" s="24" t="s">
        <v>459</v>
      </c>
      <c r="B161" s="14" t="s">
        <v>1507</v>
      </c>
      <c r="C161" s="15" t="s">
        <v>190</v>
      </c>
      <c r="D161" s="9"/>
      <c r="E161" s="9"/>
      <c r="F161" s="21" t="s">
        <v>45</v>
      </c>
    </row>
    <row r="162" spans="1:6" ht="38.25" x14ac:dyDescent="0.2">
      <c r="A162" s="24" t="s">
        <v>460</v>
      </c>
      <c r="B162" s="14" t="s">
        <v>461</v>
      </c>
      <c r="C162" s="15" t="s">
        <v>430</v>
      </c>
      <c r="D162" s="12"/>
      <c r="E162" s="12" t="s">
        <v>186</v>
      </c>
      <c r="F162" s="21" t="s">
        <v>187</v>
      </c>
    </row>
    <row r="163" spans="1:6" ht="25.5" x14ac:dyDescent="0.2">
      <c r="A163" s="24" t="s">
        <v>462</v>
      </c>
      <c r="B163" s="14" t="s">
        <v>463</v>
      </c>
      <c r="C163" s="15" t="s">
        <v>190</v>
      </c>
      <c r="D163" s="9"/>
      <c r="E163" s="9"/>
      <c r="F163" s="21" t="s">
        <v>45</v>
      </c>
    </row>
    <row r="164" spans="1:6" ht="51" x14ac:dyDescent="0.2">
      <c r="A164" s="24" t="s">
        <v>464</v>
      </c>
      <c r="B164" s="14" t="s">
        <v>1508</v>
      </c>
      <c r="C164" s="15" t="s">
        <v>275</v>
      </c>
      <c r="D164" s="12"/>
      <c r="E164" s="12" t="s">
        <v>1509</v>
      </c>
      <c r="F164" s="21" t="s">
        <v>45</v>
      </c>
    </row>
    <row r="165" spans="1:6" ht="38.25" customHeight="1" x14ac:dyDescent="0.2">
      <c r="A165" s="24" t="s">
        <v>465</v>
      </c>
      <c r="B165" s="14" t="s">
        <v>466</v>
      </c>
      <c r="C165" s="15" t="s">
        <v>315</v>
      </c>
      <c r="D165" s="12"/>
      <c r="E165" s="12" t="s">
        <v>467</v>
      </c>
      <c r="F165" s="21" t="s">
        <v>36</v>
      </c>
    </row>
    <row r="166" spans="1:6" ht="26.1" customHeight="1" x14ac:dyDescent="0.2">
      <c r="A166" s="24" t="s">
        <v>468</v>
      </c>
      <c r="B166" s="14" t="s">
        <v>469</v>
      </c>
      <c r="C166" s="22">
        <v>37778</v>
      </c>
      <c r="D166" s="9"/>
      <c r="E166" s="9"/>
      <c r="F166" s="21" t="s">
        <v>36</v>
      </c>
    </row>
    <row r="167" spans="1:6" ht="38.25" x14ac:dyDescent="0.2">
      <c r="A167" s="24" t="s">
        <v>470</v>
      </c>
      <c r="B167" s="14" t="s">
        <v>471</v>
      </c>
      <c r="C167" s="15" t="s">
        <v>472</v>
      </c>
      <c r="D167" s="9"/>
      <c r="E167" s="9"/>
      <c r="F167" s="21" t="s">
        <v>25</v>
      </c>
    </row>
    <row r="168" spans="1:6" ht="26.1" customHeight="1" x14ac:dyDescent="0.2">
      <c r="A168" s="24" t="s">
        <v>473</v>
      </c>
      <c r="B168" s="14" t="s">
        <v>474</v>
      </c>
      <c r="C168" s="15" t="s">
        <v>472</v>
      </c>
      <c r="D168" s="9"/>
      <c r="E168" s="9"/>
      <c r="F168" s="21" t="s">
        <v>39</v>
      </c>
    </row>
    <row r="169" spans="1:6" ht="38.25" x14ac:dyDescent="0.2">
      <c r="A169" s="24" t="s">
        <v>475</v>
      </c>
      <c r="B169" s="14" t="s">
        <v>476</v>
      </c>
      <c r="C169" s="15" t="s">
        <v>477</v>
      </c>
      <c r="D169" s="9"/>
      <c r="E169" s="12" t="s">
        <v>478</v>
      </c>
      <c r="F169" s="21" t="s">
        <v>217</v>
      </c>
    </row>
    <row r="170" spans="1:6" ht="25.5" customHeight="1" x14ac:dyDescent="0.2">
      <c r="A170" s="24" t="s">
        <v>479</v>
      </c>
      <c r="B170" s="14" t="s">
        <v>480</v>
      </c>
      <c r="C170" s="22">
        <v>36927</v>
      </c>
      <c r="D170" s="9"/>
      <c r="E170" s="9"/>
      <c r="F170" s="21" t="s">
        <v>25</v>
      </c>
    </row>
    <row r="171" spans="1:6" ht="25.5" x14ac:dyDescent="0.2">
      <c r="A171" s="24" t="s">
        <v>481</v>
      </c>
      <c r="B171" s="14" t="s">
        <v>482</v>
      </c>
      <c r="C171" s="15" t="s">
        <v>108</v>
      </c>
      <c r="D171" s="9"/>
      <c r="E171" s="9"/>
      <c r="F171" s="21" t="s">
        <v>25</v>
      </c>
    </row>
    <row r="172" spans="1:6" ht="25.5" x14ac:dyDescent="0.2">
      <c r="A172" s="24" t="s">
        <v>483</v>
      </c>
      <c r="B172" s="14" t="s">
        <v>484</v>
      </c>
      <c r="C172" s="22">
        <v>38139</v>
      </c>
      <c r="D172" s="12"/>
      <c r="E172" s="12" t="s">
        <v>339</v>
      </c>
      <c r="F172" s="21" t="s">
        <v>25</v>
      </c>
    </row>
    <row r="173" spans="1:6" ht="38.25" x14ac:dyDescent="0.2">
      <c r="A173" s="24" t="s">
        <v>485</v>
      </c>
      <c r="B173" s="14" t="s">
        <v>486</v>
      </c>
      <c r="C173" s="15" t="s">
        <v>108</v>
      </c>
      <c r="D173" s="9"/>
      <c r="E173" s="9"/>
      <c r="F173" s="21" t="s">
        <v>25</v>
      </c>
    </row>
    <row r="174" spans="1:6" ht="25.5" x14ac:dyDescent="0.2">
      <c r="A174" s="24" t="s">
        <v>487</v>
      </c>
      <c r="B174" s="14" t="s">
        <v>488</v>
      </c>
      <c r="C174" s="15" t="s">
        <v>108</v>
      </c>
      <c r="D174" s="9"/>
      <c r="E174" s="9"/>
      <c r="F174" s="21" t="s">
        <v>45</v>
      </c>
    </row>
    <row r="175" spans="1:6" ht="38.25" x14ac:dyDescent="0.2">
      <c r="A175" s="24" t="s">
        <v>489</v>
      </c>
      <c r="B175" s="14" t="s">
        <v>1510</v>
      </c>
      <c r="C175" s="15" t="s">
        <v>490</v>
      </c>
      <c r="D175" s="12"/>
      <c r="E175" s="12" t="s">
        <v>1570</v>
      </c>
      <c r="F175" s="21" t="s">
        <v>187</v>
      </c>
    </row>
    <row r="176" spans="1:6" ht="23.25" customHeight="1" x14ac:dyDescent="0.2">
      <c r="A176" s="24" t="s">
        <v>491</v>
      </c>
      <c r="B176" s="14" t="s">
        <v>492</v>
      </c>
      <c r="C176" s="15" t="s">
        <v>239</v>
      </c>
      <c r="D176" s="9"/>
      <c r="E176" s="9"/>
      <c r="F176" s="21" t="s">
        <v>25</v>
      </c>
    </row>
    <row r="177" spans="1:6" ht="25.5" x14ac:dyDescent="0.2">
      <c r="A177" s="24" t="s">
        <v>493</v>
      </c>
      <c r="B177" s="14" t="s">
        <v>494</v>
      </c>
      <c r="C177" s="15" t="s">
        <v>495</v>
      </c>
      <c r="D177" s="9"/>
      <c r="E177" s="9"/>
      <c r="F177" s="21" t="s">
        <v>25</v>
      </c>
    </row>
    <row r="178" spans="1:6" ht="25.5" x14ac:dyDescent="0.2">
      <c r="A178" s="24" t="s">
        <v>496</v>
      </c>
      <c r="B178" s="14" t="s">
        <v>497</v>
      </c>
      <c r="C178" s="15" t="s">
        <v>448</v>
      </c>
      <c r="D178" s="9"/>
      <c r="E178" s="9"/>
      <c r="F178" s="21" t="s">
        <v>25</v>
      </c>
    </row>
    <row r="179" spans="1:6" ht="51" x14ac:dyDescent="0.2">
      <c r="A179" s="24" t="s">
        <v>498</v>
      </c>
      <c r="B179" s="14" t="s">
        <v>499</v>
      </c>
      <c r="C179" s="22">
        <v>36651</v>
      </c>
      <c r="D179" s="12"/>
      <c r="E179" s="12" t="s">
        <v>1569</v>
      </c>
      <c r="F179" s="21" t="s">
        <v>500</v>
      </c>
    </row>
    <row r="180" spans="1:6" ht="51" x14ac:dyDescent="0.2">
      <c r="A180" s="24" t="s">
        <v>501</v>
      </c>
      <c r="B180" s="14" t="s">
        <v>1511</v>
      </c>
      <c r="C180" s="22">
        <v>36651</v>
      </c>
      <c r="D180" s="12"/>
      <c r="E180" s="12" t="s">
        <v>502</v>
      </c>
      <c r="F180" s="21" t="s">
        <v>39</v>
      </c>
    </row>
    <row r="181" spans="1:6" ht="25.5" x14ac:dyDescent="0.2">
      <c r="A181" s="24" t="s">
        <v>503</v>
      </c>
      <c r="B181" s="14" t="s">
        <v>1512</v>
      </c>
      <c r="C181" s="15" t="s">
        <v>365</v>
      </c>
      <c r="D181" s="9"/>
      <c r="E181" s="9"/>
      <c r="F181" s="21" t="s">
        <v>39</v>
      </c>
    </row>
    <row r="182" spans="1:6" ht="25.5" x14ac:dyDescent="0.2">
      <c r="A182" s="24" t="s">
        <v>504</v>
      </c>
      <c r="B182" s="14" t="s">
        <v>505</v>
      </c>
      <c r="C182" s="22">
        <v>36651</v>
      </c>
      <c r="D182" s="12"/>
      <c r="E182" s="12" t="s">
        <v>319</v>
      </c>
      <c r="F182" s="21" t="s">
        <v>36</v>
      </c>
    </row>
    <row r="183" spans="1:6" ht="51" x14ac:dyDescent="0.2">
      <c r="A183" s="24" t="s">
        <v>506</v>
      </c>
      <c r="B183" s="14" t="s">
        <v>507</v>
      </c>
      <c r="C183" s="22">
        <v>36651</v>
      </c>
      <c r="D183" s="12"/>
      <c r="E183" s="12" t="s">
        <v>1568</v>
      </c>
      <c r="F183" s="21" t="s">
        <v>508</v>
      </c>
    </row>
    <row r="184" spans="1:6" ht="25.5" x14ac:dyDescent="0.2">
      <c r="A184" s="24" t="s">
        <v>509</v>
      </c>
      <c r="B184" s="14" t="s">
        <v>1513</v>
      </c>
      <c r="C184" s="22">
        <v>42037</v>
      </c>
      <c r="D184" s="9"/>
      <c r="E184" s="9"/>
      <c r="F184" s="21" t="s">
        <v>36</v>
      </c>
    </row>
    <row r="185" spans="1:6" ht="25.5" x14ac:dyDescent="0.2">
      <c r="A185" s="24" t="s">
        <v>510</v>
      </c>
      <c r="B185" s="14" t="s">
        <v>511</v>
      </c>
      <c r="C185" s="15" t="s">
        <v>512</v>
      </c>
      <c r="D185" s="12"/>
      <c r="E185" s="9"/>
      <c r="F185" s="21" t="s">
        <v>36</v>
      </c>
    </row>
    <row r="186" spans="1:6" ht="25.5" x14ac:dyDescent="0.2">
      <c r="A186" s="24" t="s">
        <v>513</v>
      </c>
      <c r="B186" s="14" t="s">
        <v>514</v>
      </c>
      <c r="C186" s="15" t="s">
        <v>430</v>
      </c>
      <c r="D186" s="12"/>
      <c r="E186" s="9"/>
      <c r="F186" s="21" t="s">
        <v>36</v>
      </c>
    </row>
    <row r="187" spans="1:6" ht="25.5" x14ac:dyDescent="0.2">
      <c r="A187" s="24" t="s">
        <v>515</v>
      </c>
      <c r="B187" s="14" t="s">
        <v>516</v>
      </c>
      <c r="C187" s="22">
        <v>42037</v>
      </c>
      <c r="D187" s="9"/>
      <c r="E187" s="9"/>
      <c r="F187" s="21" t="s">
        <v>36</v>
      </c>
    </row>
    <row r="188" spans="1:6" ht="51" x14ac:dyDescent="0.2">
      <c r="A188" s="24" t="s">
        <v>517</v>
      </c>
      <c r="B188" s="14" t="s">
        <v>1514</v>
      </c>
      <c r="C188" s="22">
        <v>42037</v>
      </c>
      <c r="D188" s="9"/>
      <c r="E188" s="9"/>
      <c r="F188" s="21" t="s">
        <v>36</v>
      </c>
    </row>
    <row r="189" spans="1:6" ht="25.5" x14ac:dyDescent="0.2">
      <c r="A189" s="24" t="s">
        <v>518</v>
      </c>
      <c r="B189" s="14" t="s">
        <v>1515</v>
      </c>
      <c r="C189" s="15" t="s">
        <v>95</v>
      </c>
      <c r="D189" s="9"/>
      <c r="E189" s="9"/>
      <c r="F189" s="21" t="s">
        <v>36</v>
      </c>
    </row>
    <row r="190" spans="1:6" ht="25.5" x14ac:dyDescent="0.2">
      <c r="A190" s="24" t="s">
        <v>519</v>
      </c>
      <c r="B190" s="14" t="s">
        <v>520</v>
      </c>
      <c r="C190" s="15" t="s">
        <v>521</v>
      </c>
      <c r="D190" s="12"/>
      <c r="E190" s="9"/>
      <c r="F190" s="21" t="s">
        <v>36</v>
      </c>
    </row>
    <row r="191" spans="1:6" ht="25.5" x14ac:dyDescent="0.2">
      <c r="A191" s="24" t="s">
        <v>522</v>
      </c>
      <c r="B191" s="14" t="s">
        <v>523</v>
      </c>
      <c r="C191" s="15" t="s">
        <v>286</v>
      </c>
      <c r="D191" s="9"/>
      <c r="E191" s="9"/>
      <c r="F191" s="21" t="s">
        <v>36</v>
      </c>
    </row>
    <row r="192" spans="1:6" ht="38.25" x14ac:dyDescent="0.2">
      <c r="A192" s="24" t="s">
        <v>524</v>
      </c>
      <c r="B192" s="14" t="s">
        <v>525</v>
      </c>
      <c r="C192" s="22">
        <v>36651</v>
      </c>
      <c r="D192" s="9"/>
      <c r="E192" s="12" t="s">
        <v>478</v>
      </c>
      <c r="F192" s="21" t="s">
        <v>217</v>
      </c>
    </row>
    <row r="193" spans="1:6" ht="38.25" x14ac:dyDescent="0.2">
      <c r="A193" s="24" t="s">
        <v>526</v>
      </c>
      <c r="B193" s="14" t="s">
        <v>527</v>
      </c>
      <c r="C193" s="22">
        <v>36651</v>
      </c>
      <c r="D193" s="9"/>
      <c r="E193" s="12" t="s">
        <v>478</v>
      </c>
      <c r="F193" s="21" t="s">
        <v>217</v>
      </c>
    </row>
    <row r="194" spans="1:6" ht="38.25" x14ac:dyDescent="0.2">
      <c r="A194" s="24" t="s">
        <v>528</v>
      </c>
      <c r="B194" s="14" t="s">
        <v>529</v>
      </c>
      <c r="C194" s="22">
        <v>36651</v>
      </c>
      <c r="D194" s="9"/>
      <c r="E194" s="12" t="s">
        <v>478</v>
      </c>
      <c r="F194" s="21" t="s">
        <v>217</v>
      </c>
    </row>
    <row r="195" spans="1:6" ht="38.25" x14ac:dyDescent="0.2">
      <c r="A195" s="24" t="s">
        <v>530</v>
      </c>
      <c r="B195" s="14" t="s">
        <v>531</v>
      </c>
      <c r="C195" s="22">
        <v>36651</v>
      </c>
      <c r="D195" s="9"/>
      <c r="E195" s="12" t="s">
        <v>478</v>
      </c>
      <c r="F195" s="21" t="s">
        <v>217</v>
      </c>
    </row>
    <row r="196" spans="1:6" ht="25.5" x14ac:dyDescent="0.2">
      <c r="A196" s="24" t="s">
        <v>532</v>
      </c>
      <c r="B196" s="14" t="s">
        <v>533</v>
      </c>
      <c r="C196" s="22">
        <v>36651</v>
      </c>
      <c r="D196" s="12"/>
      <c r="E196" s="12" t="s">
        <v>352</v>
      </c>
      <c r="F196" s="21" t="s">
        <v>45</v>
      </c>
    </row>
    <row r="197" spans="1:6" ht="25.5" x14ac:dyDescent="0.2">
      <c r="A197" s="24" t="s">
        <v>534</v>
      </c>
      <c r="B197" s="14" t="s">
        <v>535</v>
      </c>
      <c r="C197" s="22">
        <v>36651</v>
      </c>
      <c r="D197" s="12"/>
      <c r="E197" s="12" t="s">
        <v>536</v>
      </c>
      <c r="F197" s="21" t="s">
        <v>25</v>
      </c>
    </row>
    <row r="198" spans="1:6" ht="38.25" x14ac:dyDescent="0.2">
      <c r="A198" s="24" t="s">
        <v>537</v>
      </c>
      <c r="B198" s="14" t="s">
        <v>1516</v>
      </c>
      <c r="C198" s="22">
        <v>36651</v>
      </c>
      <c r="D198" s="9"/>
      <c r="E198" s="9"/>
      <c r="F198" s="21" t="s">
        <v>25</v>
      </c>
    </row>
    <row r="199" spans="1:6" ht="26.1" customHeight="1" x14ac:dyDescent="0.2">
      <c r="A199" s="24" t="s">
        <v>538</v>
      </c>
      <c r="B199" s="14" t="s">
        <v>539</v>
      </c>
      <c r="C199" s="15" t="s">
        <v>160</v>
      </c>
      <c r="D199" s="9"/>
      <c r="E199" s="9"/>
      <c r="F199" s="21" t="s">
        <v>25</v>
      </c>
    </row>
    <row r="200" spans="1:6" ht="38.25" x14ac:dyDescent="0.2">
      <c r="A200" s="24" t="s">
        <v>540</v>
      </c>
      <c r="B200" s="14" t="s">
        <v>1517</v>
      </c>
      <c r="C200" s="22">
        <v>36651</v>
      </c>
      <c r="D200" s="12"/>
      <c r="E200" s="12" t="s">
        <v>541</v>
      </c>
      <c r="F200" s="21" t="s">
        <v>45</v>
      </c>
    </row>
    <row r="201" spans="1:6" ht="38.25" x14ac:dyDescent="0.2">
      <c r="A201" s="24" t="s">
        <v>542</v>
      </c>
      <c r="B201" s="14" t="s">
        <v>1518</v>
      </c>
      <c r="C201" s="15" t="s">
        <v>133</v>
      </c>
      <c r="D201" s="9"/>
      <c r="E201" s="9"/>
      <c r="F201" s="21" t="s">
        <v>45</v>
      </c>
    </row>
    <row r="202" spans="1:6" ht="25.5" x14ac:dyDescent="0.2">
      <c r="A202" s="24" t="s">
        <v>543</v>
      </c>
      <c r="B202" s="14" t="s">
        <v>544</v>
      </c>
      <c r="C202" s="22">
        <v>37289</v>
      </c>
      <c r="D202" s="12"/>
      <c r="E202" s="12" t="s">
        <v>453</v>
      </c>
      <c r="F202" s="21" t="s">
        <v>45</v>
      </c>
    </row>
    <row r="203" spans="1:6" ht="25.5" x14ac:dyDescent="0.2">
      <c r="A203" s="24" t="s">
        <v>545</v>
      </c>
      <c r="B203" s="14" t="s">
        <v>546</v>
      </c>
      <c r="C203" s="15" t="s">
        <v>547</v>
      </c>
      <c r="D203" s="9"/>
      <c r="E203" s="9"/>
      <c r="F203" s="21" t="s">
        <v>45</v>
      </c>
    </row>
    <row r="204" spans="1:6" ht="25.5" x14ac:dyDescent="0.2">
      <c r="A204" s="24" t="s">
        <v>548</v>
      </c>
      <c r="B204" s="14" t="s">
        <v>549</v>
      </c>
      <c r="C204" s="15" t="s">
        <v>490</v>
      </c>
      <c r="D204" s="12"/>
      <c r="E204" s="12" t="s">
        <v>541</v>
      </c>
      <c r="F204" s="21" t="s">
        <v>45</v>
      </c>
    </row>
    <row r="205" spans="1:6" ht="25.5" x14ac:dyDescent="0.2">
      <c r="A205" s="24" t="s">
        <v>550</v>
      </c>
      <c r="B205" s="14" t="s">
        <v>551</v>
      </c>
      <c r="C205" s="22">
        <v>36651</v>
      </c>
      <c r="D205" s="9"/>
      <c r="E205" s="9"/>
      <c r="F205" s="21" t="s">
        <v>25</v>
      </c>
    </row>
    <row r="206" spans="1:6" ht="25.5" x14ac:dyDescent="0.2">
      <c r="A206" s="24" t="s">
        <v>552</v>
      </c>
      <c r="B206" s="14" t="s">
        <v>553</v>
      </c>
      <c r="C206" s="22">
        <v>36651</v>
      </c>
      <c r="D206" s="12"/>
      <c r="E206" s="12" t="s">
        <v>453</v>
      </c>
      <c r="F206" s="21" t="s">
        <v>45</v>
      </c>
    </row>
    <row r="207" spans="1:6" ht="38.25" x14ac:dyDescent="0.2">
      <c r="A207" s="24" t="s">
        <v>554</v>
      </c>
      <c r="B207" s="14" t="s">
        <v>1519</v>
      </c>
      <c r="C207" s="22">
        <v>36651</v>
      </c>
      <c r="D207" s="12"/>
      <c r="E207" s="12" t="s">
        <v>555</v>
      </c>
      <c r="F207" s="21" t="s">
        <v>45</v>
      </c>
    </row>
    <row r="208" spans="1:6" ht="38.25" customHeight="1" x14ac:dyDescent="0.2">
      <c r="A208" s="24" t="s">
        <v>556</v>
      </c>
      <c r="B208" s="14" t="s">
        <v>557</v>
      </c>
      <c r="C208" s="22">
        <v>36651</v>
      </c>
      <c r="D208" s="12"/>
      <c r="E208" s="12" t="s">
        <v>558</v>
      </c>
      <c r="F208" s="21" t="s">
        <v>45</v>
      </c>
    </row>
    <row r="209" spans="1:6" ht="38.25" x14ac:dyDescent="0.2">
      <c r="A209" s="24" t="s">
        <v>559</v>
      </c>
      <c r="B209" s="14" t="s">
        <v>560</v>
      </c>
      <c r="C209" s="15" t="s">
        <v>439</v>
      </c>
      <c r="D209" s="9"/>
      <c r="E209" s="9"/>
      <c r="F209" s="21" t="s">
        <v>187</v>
      </c>
    </row>
    <row r="210" spans="1:6" ht="38.25" x14ac:dyDescent="0.2">
      <c r="A210" s="24" t="s">
        <v>561</v>
      </c>
      <c r="B210" s="14" t="s">
        <v>562</v>
      </c>
      <c r="C210" s="22">
        <v>36927</v>
      </c>
      <c r="D210" s="9"/>
      <c r="E210" s="9"/>
      <c r="F210" s="21" t="s">
        <v>25</v>
      </c>
    </row>
    <row r="211" spans="1:6" ht="38.25" x14ac:dyDescent="0.2">
      <c r="A211" s="24" t="s">
        <v>563</v>
      </c>
      <c r="B211" s="14" t="s">
        <v>564</v>
      </c>
      <c r="C211" s="22">
        <v>36927</v>
      </c>
      <c r="D211" s="12"/>
      <c r="E211" s="12" t="s">
        <v>1562</v>
      </c>
      <c r="F211" s="21" t="s">
        <v>187</v>
      </c>
    </row>
    <row r="212" spans="1:6" ht="38.25" customHeight="1" x14ac:dyDescent="0.2">
      <c r="A212" s="24" t="s">
        <v>565</v>
      </c>
      <c r="B212" s="14" t="s">
        <v>566</v>
      </c>
      <c r="C212" s="15" t="s">
        <v>567</v>
      </c>
      <c r="D212" s="9"/>
      <c r="E212" s="9"/>
      <c r="F212" s="21" t="s">
        <v>45</v>
      </c>
    </row>
    <row r="213" spans="1:6" ht="26.1" customHeight="1" x14ac:dyDescent="0.2">
      <c r="A213" s="24" t="s">
        <v>568</v>
      </c>
      <c r="B213" s="14" t="s">
        <v>569</v>
      </c>
      <c r="C213" s="15" t="s">
        <v>435</v>
      </c>
      <c r="D213" s="9"/>
      <c r="E213" s="9"/>
      <c r="F213" s="21" t="s">
        <v>25</v>
      </c>
    </row>
    <row r="214" spans="1:6" ht="25.5" x14ac:dyDescent="0.2">
      <c r="A214" s="24" t="s">
        <v>570</v>
      </c>
      <c r="B214" s="14" t="s">
        <v>571</v>
      </c>
      <c r="C214" s="15" t="s">
        <v>182</v>
      </c>
      <c r="D214" s="12"/>
      <c r="E214" s="12" t="s">
        <v>572</v>
      </c>
      <c r="F214" s="21" t="s">
        <v>39</v>
      </c>
    </row>
    <row r="215" spans="1:6" ht="63.75" x14ac:dyDescent="0.2">
      <c r="A215" s="24" t="s">
        <v>573</v>
      </c>
      <c r="B215" s="14" t="s">
        <v>574</v>
      </c>
      <c r="C215" s="15" t="s">
        <v>211</v>
      </c>
      <c r="D215" s="12"/>
      <c r="E215" s="9"/>
      <c r="F215" s="21" t="s">
        <v>45</v>
      </c>
    </row>
    <row r="216" spans="1:6" ht="38.25" x14ac:dyDescent="0.2">
      <c r="A216" s="24" t="s">
        <v>575</v>
      </c>
      <c r="B216" s="14" t="s">
        <v>576</v>
      </c>
      <c r="C216" s="22">
        <v>39234</v>
      </c>
      <c r="D216" s="9"/>
      <c r="E216" s="9"/>
      <c r="F216" s="21" t="s">
        <v>45</v>
      </c>
    </row>
    <row r="217" spans="1:6" ht="25.5" x14ac:dyDescent="0.2">
      <c r="A217" s="24" t="s">
        <v>577</v>
      </c>
      <c r="B217" s="14" t="s">
        <v>578</v>
      </c>
      <c r="C217" s="15" t="s">
        <v>490</v>
      </c>
      <c r="D217" s="12"/>
      <c r="E217" s="12" t="s">
        <v>579</v>
      </c>
      <c r="F217" s="21" t="s">
        <v>187</v>
      </c>
    </row>
    <row r="218" spans="1:6" ht="25.5" x14ac:dyDescent="0.2">
      <c r="A218" s="24" t="s">
        <v>580</v>
      </c>
      <c r="B218" s="14" t="s">
        <v>581</v>
      </c>
      <c r="C218" s="15" t="s">
        <v>155</v>
      </c>
      <c r="D218" s="12"/>
      <c r="E218" s="12" t="s">
        <v>582</v>
      </c>
      <c r="F218" s="21" t="s">
        <v>187</v>
      </c>
    </row>
    <row r="219" spans="1:6" ht="25.5" x14ac:dyDescent="0.2">
      <c r="A219" s="24" t="s">
        <v>583</v>
      </c>
      <c r="B219" s="14" t="s">
        <v>1520</v>
      </c>
      <c r="C219" s="15" t="s">
        <v>490</v>
      </c>
      <c r="D219" s="12"/>
      <c r="E219" s="12" t="s">
        <v>584</v>
      </c>
      <c r="F219" s="21" t="s">
        <v>45</v>
      </c>
    </row>
    <row r="220" spans="1:6" ht="38.25" x14ac:dyDescent="0.2">
      <c r="A220" s="24" t="s">
        <v>585</v>
      </c>
      <c r="B220" s="14" t="s">
        <v>586</v>
      </c>
      <c r="C220" s="15" t="s">
        <v>587</v>
      </c>
      <c r="D220" s="9"/>
      <c r="E220" s="9"/>
      <c r="F220" s="21" t="s">
        <v>45</v>
      </c>
    </row>
    <row r="221" spans="1:6" ht="38.25" x14ac:dyDescent="0.2">
      <c r="A221" s="24" t="s">
        <v>588</v>
      </c>
      <c r="B221" s="14" t="s">
        <v>1521</v>
      </c>
      <c r="C221" s="15" t="s">
        <v>490</v>
      </c>
      <c r="D221" s="12"/>
      <c r="E221" s="12" t="s">
        <v>453</v>
      </c>
      <c r="F221" s="21" t="s">
        <v>45</v>
      </c>
    </row>
    <row r="222" spans="1:6" ht="38.25" x14ac:dyDescent="0.2">
      <c r="A222" s="24" t="s">
        <v>589</v>
      </c>
      <c r="B222" s="14" t="s">
        <v>590</v>
      </c>
      <c r="C222" s="15" t="s">
        <v>591</v>
      </c>
      <c r="D222" s="9"/>
      <c r="E222" s="12" t="s">
        <v>478</v>
      </c>
      <c r="F222" s="21" t="s">
        <v>217</v>
      </c>
    </row>
    <row r="223" spans="1:6" ht="18.75" customHeight="1" x14ac:dyDescent="0.2">
      <c r="A223" s="24" t="s">
        <v>592</v>
      </c>
      <c r="B223" s="14" t="s">
        <v>593</v>
      </c>
      <c r="C223" s="15" t="s">
        <v>594</v>
      </c>
      <c r="D223" s="9"/>
      <c r="E223" s="9"/>
      <c r="F223" s="21" t="s">
        <v>39</v>
      </c>
    </row>
    <row r="224" spans="1:6" ht="25.5" x14ac:dyDescent="0.2">
      <c r="A224" s="24" t="s">
        <v>595</v>
      </c>
      <c r="B224" s="14" t="s">
        <v>1522</v>
      </c>
      <c r="C224" s="15" t="s">
        <v>171</v>
      </c>
      <c r="D224" s="9"/>
      <c r="E224" s="9"/>
      <c r="F224" s="21" t="s">
        <v>39</v>
      </c>
    </row>
    <row r="225" spans="1:6" ht="25.5" x14ac:dyDescent="0.2">
      <c r="A225" s="24" t="s">
        <v>596</v>
      </c>
      <c r="B225" s="14" t="s">
        <v>1523</v>
      </c>
      <c r="C225" s="15" t="s">
        <v>171</v>
      </c>
      <c r="D225" s="9"/>
      <c r="E225" s="9"/>
      <c r="F225" s="21" t="s">
        <v>39</v>
      </c>
    </row>
    <row r="226" spans="1:6" ht="51" x14ac:dyDescent="0.2">
      <c r="A226" s="24" t="s">
        <v>597</v>
      </c>
      <c r="B226" s="14" t="s">
        <v>598</v>
      </c>
      <c r="C226" s="15" t="s">
        <v>599</v>
      </c>
      <c r="D226" s="12"/>
      <c r="E226" s="12" t="s">
        <v>1567</v>
      </c>
      <c r="F226" s="21" t="s">
        <v>600</v>
      </c>
    </row>
    <row r="227" spans="1:6" ht="51" x14ac:dyDescent="0.2">
      <c r="A227" s="24" t="s">
        <v>601</v>
      </c>
      <c r="B227" s="14" t="s">
        <v>602</v>
      </c>
      <c r="C227" s="15" t="s">
        <v>599</v>
      </c>
      <c r="D227" s="12"/>
      <c r="E227" s="12" t="s">
        <v>1567</v>
      </c>
      <c r="F227" s="21" t="s">
        <v>600</v>
      </c>
    </row>
    <row r="228" spans="1:6" ht="38.25" x14ac:dyDescent="0.2">
      <c r="A228" s="24" t="s">
        <v>603</v>
      </c>
      <c r="B228" s="14" t="s">
        <v>604</v>
      </c>
      <c r="C228" s="22">
        <v>37385</v>
      </c>
      <c r="D228" s="9"/>
      <c r="E228" s="12" t="s">
        <v>478</v>
      </c>
      <c r="F228" s="21" t="s">
        <v>217</v>
      </c>
    </row>
    <row r="229" spans="1:6" ht="38.25" x14ac:dyDescent="0.2">
      <c r="A229" s="24" t="s">
        <v>605</v>
      </c>
      <c r="B229" s="14" t="s">
        <v>1524</v>
      </c>
      <c r="C229" s="22">
        <v>39296</v>
      </c>
      <c r="D229" s="9"/>
      <c r="E229" s="12" t="s">
        <v>478</v>
      </c>
      <c r="F229" s="21" t="s">
        <v>217</v>
      </c>
    </row>
    <row r="230" spans="1:6" ht="25.5" customHeight="1" x14ac:dyDescent="0.2">
      <c r="A230" s="24" t="s">
        <v>606</v>
      </c>
      <c r="B230" s="14" t="s">
        <v>607</v>
      </c>
      <c r="C230" s="22">
        <v>37743</v>
      </c>
      <c r="D230" s="12"/>
      <c r="E230" s="12" t="s">
        <v>1566</v>
      </c>
      <c r="F230" s="21" t="s">
        <v>217</v>
      </c>
    </row>
    <row r="231" spans="1:6" ht="25.5" x14ac:dyDescent="0.2">
      <c r="A231" s="24" t="s">
        <v>608</v>
      </c>
      <c r="B231" s="14" t="s">
        <v>609</v>
      </c>
      <c r="C231" s="15" t="s">
        <v>373</v>
      </c>
      <c r="D231" s="12"/>
      <c r="E231" s="12" t="s">
        <v>402</v>
      </c>
      <c r="F231" s="21" t="s">
        <v>45</v>
      </c>
    </row>
    <row r="232" spans="1:6" ht="38.25" x14ac:dyDescent="0.2">
      <c r="A232" s="24" t="s">
        <v>610</v>
      </c>
      <c r="B232" s="14" t="s">
        <v>1525</v>
      </c>
      <c r="C232" s="15" t="s">
        <v>373</v>
      </c>
      <c r="D232" s="12"/>
      <c r="E232" s="12" t="s">
        <v>453</v>
      </c>
      <c r="F232" s="21" t="s">
        <v>45</v>
      </c>
    </row>
    <row r="233" spans="1:6" ht="25.5" x14ac:dyDescent="0.2">
      <c r="A233" s="24" t="s">
        <v>611</v>
      </c>
      <c r="B233" s="14" t="s">
        <v>1526</v>
      </c>
      <c r="C233" s="15" t="s">
        <v>373</v>
      </c>
      <c r="D233" s="12"/>
      <c r="E233" s="12" t="s">
        <v>453</v>
      </c>
      <c r="F233" s="21" t="s">
        <v>45</v>
      </c>
    </row>
    <row r="234" spans="1:6" ht="38.25" x14ac:dyDescent="0.2">
      <c r="A234" s="24" t="s">
        <v>612</v>
      </c>
      <c r="B234" s="14" t="s">
        <v>613</v>
      </c>
      <c r="C234" s="15" t="s">
        <v>373</v>
      </c>
      <c r="D234" s="12"/>
      <c r="E234" s="12" t="s">
        <v>453</v>
      </c>
      <c r="F234" s="21" t="s">
        <v>45</v>
      </c>
    </row>
    <row r="235" spans="1:6" ht="38.25" x14ac:dyDescent="0.2">
      <c r="A235" s="24" t="s">
        <v>614</v>
      </c>
      <c r="B235" s="14" t="s">
        <v>1527</v>
      </c>
      <c r="C235" s="15" t="s">
        <v>128</v>
      </c>
      <c r="D235" s="9"/>
      <c r="E235" s="9"/>
      <c r="F235" s="21" t="s">
        <v>45</v>
      </c>
    </row>
    <row r="236" spans="1:6" ht="25.5" customHeight="1" x14ac:dyDescent="0.2">
      <c r="A236" s="24" t="s">
        <v>615</v>
      </c>
      <c r="B236" s="14" t="s">
        <v>616</v>
      </c>
      <c r="C236" s="15" t="s">
        <v>373</v>
      </c>
      <c r="D236" s="12"/>
      <c r="E236" s="12" t="s">
        <v>584</v>
      </c>
      <c r="F236" s="21" t="s">
        <v>45</v>
      </c>
    </row>
    <row r="237" spans="1:6" ht="25.5" customHeight="1" x14ac:dyDescent="0.2">
      <c r="A237" s="24" t="s">
        <v>617</v>
      </c>
      <c r="B237" s="14" t="s">
        <v>618</v>
      </c>
      <c r="C237" s="15" t="s">
        <v>373</v>
      </c>
      <c r="D237" s="12"/>
      <c r="E237" s="12" t="s">
        <v>584</v>
      </c>
      <c r="F237" s="21" t="s">
        <v>45</v>
      </c>
    </row>
    <row r="238" spans="1:6" ht="38.25" x14ac:dyDescent="0.2">
      <c r="A238" s="24" t="s">
        <v>619</v>
      </c>
      <c r="B238" s="14" t="s">
        <v>620</v>
      </c>
      <c r="C238" s="15" t="s">
        <v>373</v>
      </c>
      <c r="D238" s="12"/>
      <c r="E238" s="12" t="s">
        <v>584</v>
      </c>
      <c r="F238" s="21" t="s">
        <v>45</v>
      </c>
    </row>
    <row r="239" spans="1:6" ht="51" x14ac:dyDescent="0.2">
      <c r="A239" s="24" t="s">
        <v>621</v>
      </c>
      <c r="B239" s="14" t="s">
        <v>622</v>
      </c>
      <c r="C239" s="15" t="s">
        <v>373</v>
      </c>
      <c r="D239" s="12" t="s">
        <v>146</v>
      </c>
      <c r="E239" s="12" t="s">
        <v>623</v>
      </c>
      <c r="F239" s="21" t="s">
        <v>25</v>
      </c>
    </row>
    <row r="240" spans="1:6" ht="25.5" customHeight="1" x14ac:dyDescent="0.2">
      <c r="A240" s="24" t="s">
        <v>624</v>
      </c>
      <c r="B240" s="14" t="s">
        <v>625</v>
      </c>
      <c r="C240" s="15" t="s">
        <v>318</v>
      </c>
      <c r="D240" s="9"/>
      <c r="E240" s="9"/>
      <c r="F240" s="21" t="s">
        <v>25</v>
      </c>
    </row>
    <row r="241" spans="1:6" ht="25.5" x14ac:dyDescent="0.2">
      <c r="A241" s="24" t="s">
        <v>626</v>
      </c>
      <c r="B241" s="14" t="s">
        <v>627</v>
      </c>
      <c r="C241" s="15" t="s">
        <v>318</v>
      </c>
      <c r="D241" s="9"/>
      <c r="E241" s="9"/>
      <c r="F241" s="21" t="s">
        <v>39</v>
      </c>
    </row>
    <row r="242" spans="1:6" ht="25.5" x14ac:dyDescent="0.2">
      <c r="A242" s="24" t="s">
        <v>628</v>
      </c>
      <c r="B242" s="14" t="s">
        <v>629</v>
      </c>
      <c r="C242" s="15" t="s">
        <v>430</v>
      </c>
      <c r="D242" s="12"/>
      <c r="E242" s="9"/>
      <c r="F242" s="21" t="s">
        <v>25</v>
      </c>
    </row>
    <row r="243" spans="1:6" ht="51" customHeight="1" x14ac:dyDescent="0.2">
      <c r="A243" s="24" t="s">
        <v>630</v>
      </c>
      <c r="B243" s="14" t="s">
        <v>631</v>
      </c>
      <c r="C243" s="15" t="s">
        <v>594</v>
      </c>
      <c r="D243" s="12"/>
      <c r="E243" s="12"/>
      <c r="F243" s="21" t="s">
        <v>36</v>
      </c>
    </row>
    <row r="244" spans="1:6" ht="25.5" x14ac:dyDescent="0.2">
      <c r="A244" s="24" t="s">
        <v>632</v>
      </c>
      <c r="B244" s="14" t="s">
        <v>1528</v>
      </c>
      <c r="C244" s="15" t="s">
        <v>439</v>
      </c>
      <c r="D244" s="9"/>
      <c r="E244" s="9"/>
      <c r="F244" s="21" t="s">
        <v>36</v>
      </c>
    </row>
    <row r="245" spans="1:6" ht="38.25" x14ac:dyDescent="0.2">
      <c r="A245" s="24" t="s">
        <v>633</v>
      </c>
      <c r="B245" s="14" t="s">
        <v>634</v>
      </c>
      <c r="C245" s="15" t="s">
        <v>309</v>
      </c>
      <c r="D245" s="9"/>
      <c r="E245" s="9"/>
      <c r="F245" s="21" t="s">
        <v>39</v>
      </c>
    </row>
    <row r="246" spans="1:6" ht="38.25" x14ac:dyDescent="0.2">
      <c r="A246" s="24" t="s">
        <v>635</v>
      </c>
      <c r="B246" s="14" t="s">
        <v>636</v>
      </c>
      <c r="C246" s="22">
        <v>37778</v>
      </c>
      <c r="D246" s="9"/>
      <c r="E246" s="9"/>
      <c r="F246" s="21" t="s">
        <v>36</v>
      </c>
    </row>
    <row r="247" spans="1:6" ht="25.5" x14ac:dyDescent="0.2">
      <c r="A247" s="24" t="s">
        <v>637</v>
      </c>
      <c r="B247" s="14" t="s">
        <v>638</v>
      </c>
      <c r="C247" s="22">
        <v>37778</v>
      </c>
      <c r="D247" s="12"/>
      <c r="E247" s="12" t="s">
        <v>478</v>
      </c>
      <c r="F247" s="21" t="s">
        <v>406</v>
      </c>
    </row>
    <row r="248" spans="1:6" ht="25.5" x14ac:dyDescent="0.2">
      <c r="A248" s="24" t="s">
        <v>639</v>
      </c>
      <c r="B248" s="14" t="s">
        <v>1529</v>
      </c>
      <c r="C248" s="22">
        <v>37778</v>
      </c>
      <c r="D248" s="12"/>
      <c r="E248" s="12" t="s">
        <v>572</v>
      </c>
      <c r="F248" s="21" t="s">
        <v>39</v>
      </c>
    </row>
    <row r="249" spans="1:6" ht="25.5" x14ac:dyDescent="0.2">
      <c r="A249" s="24" t="s">
        <v>640</v>
      </c>
      <c r="B249" s="14" t="s">
        <v>641</v>
      </c>
      <c r="C249" s="22">
        <v>37778</v>
      </c>
      <c r="D249" s="9"/>
      <c r="E249" s="12" t="s">
        <v>478</v>
      </c>
      <c r="F249" s="21" t="s">
        <v>217</v>
      </c>
    </row>
    <row r="250" spans="1:6" ht="38.25" x14ac:dyDescent="0.2">
      <c r="A250" s="24" t="s">
        <v>642</v>
      </c>
      <c r="B250" s="14" t="s">
        <v>643</v>
      </c>
      <c r="C250" s="22">
        <v>39699</v>
      </c>
      <c r="D250" s="9"/>
      <c r="E250" s="12" t="s">
        <v>478</v>
      </c>
      <c r="F250" s="21" t="s">
        <v>217</v>
      </c>
    </row>
    <row r="251" spans="1:6" ht="38.25" x14ac:dyDescent="0.2">
      <c r="A251" s="24" t="s">
        <v>644</v>
      </c>
      <c r="B251" s="14" t="s">
        <v>645</v>
      </c>
      <c r="C251" s="15" t="s">
        <v>646</v>
      </c>
      <c r="D251" s="9"/>
      <c r="E251" s="12" t="s">
        <v>478</v>
      </c>
      <c r="F251" s="21" t="s">
        <v>217</v>
      </c>
    </row>
    <row r="252" spans="1:6" ht="25.5" x14ac:dyDescent="0.2">
      <c r="A252" s="24" t="s">
        <v>647</v>
      </c>
      <c r="B252" s="14" t="s">
        <v>648</v>
      </c>
      <c r="C252" s="22">
        <v>37778</v>
      </c>
      <c r="D252" s="9"/>
      <c r="E252" s="9"/>
      <c r="F252" s="21" t="s">
        <v>25</v>
      </c>
    </row>
    <row r="253" spans="1:6" ht="38.25" x14ac:dyDescent="0.2">
      <c r="A253" s="24" t="s">
        <v>649</v>
      </c>
      <c r="B253" s="14" t="s">
        <v>650</v>
      </c>
      <c r="C253" s="22">
        <v>40638</v>
      </c>
      <c r="D253" s="12" t="s">
        <v>651</v>
      </c>
      <c r="E253" s="12" t="s">
        <v>1530</v>
      </c>
      <c r="F253" s="21" t="s">
        <v>25</v>
      </c>
    </row>
    <row r="254" spans="1:6" ht="63.75" x14ac:dyDescent="0.2">
      <c r="A254" s="24" t="s">
        <v>652</v>
      </c>
      <c r="B254" s="14" t="s">
        <v>1531</v>
      </c>
      <c r="C254" s="22">
        <v>37778</v>
      </c>
      <c r="D254" s="12"/>
      <c r="E254" s="12" t="s">
        <v>319</v>
      </c>
      <c r="F254" s="21" t="s">
        <v>25</v>
      </c>
    </row>
    <row r="255" spans="1:6" ht="38.25" customHeight="1" x14ac:dyDescent="0.2">
      <c r="A255" s="24" t="s">
        <v>653</v>
      </c>
      <c r="B255" s="14" t="s">
        <v>1532</v>
      </c>
      <c r="C255" s="22">
        <v>37778</v>
      </c>
      <c r="D255" s="12"/>
      <c r="E255" s="12" t="s">
        <v>1565</v>
      </c>
      <c r="F255" s="21" t="s">
        <v>654</v>
      </c>
    </row>
    <row r="256" spans="1:6" ht="25.5" x14ac:dyDescent="0.2">
      <c r="A256" s="24" t="s">
        <v>655</v>
      </c>
      <c r="B256" s="14" t="s">
        <v>656</v>
      </c>
      <c r="C256" s="22">
        <v>39234</v>
      </c>
      <c r="D256" s="9"/>
      <c r="E256" s="9"/>
      <c r="F256" s="21" t="s">
        <v>45</v>
      </c>
    </row>
    <row r="257" spans="1:6" ht="25.5" x14ac:dyDescent="0.2">
      <c r="A257" s="24" t="s">
        <v>657</v>
      </c>
      <c r="B257" s="14" t="s">
        <v>658</v>
      </c>
      <c r="C257" s="15" t="s">
        <v>160</v>
      </c>
      <c r="D257" s="9"/>
      <c r="E257" s="9"/>
      <c r="F257" s="21" t="s">
        <v>45</v>
      </c>
    </row>
    <row r="258" spans="1:6" ht="25.5" x14ac:dyDescent="0.2">
      <c r="A258" s="24" t="s">
        <v>659</v>
      </c>
      <c r="B258" s="14" t="s">
        <v>660</v>
      </c>
      <c r="C258" s="22">
        <v>38781</v>
      </c>
      <c r="D258" s="12"/>
      <c r="E258" s="12" t="s">
        <v>186</v>
      </c>
      <c r="F258" s="21" t="s">
        <v>187</v>
      </c>
    </row>
    <row r="259" spans="1:6" ht="38.25" x14ac:dyDescent="0.2">
      <c r="A259" s="24" t="s">
        <v>661</v>
      </c>
      <c r="B259" s="14" t="s">
        <v>1533</v>
      </c>
      <c r="C259" s="22">
        <v>38139</v>
      </c>
      <c r="D259" s="12"/>
      <c r="E259" s="12" t="s">
        <v>662</v>
      </c>
      <c r="F259" s="21" t="s">
        <v>187</v>
      </c>
    </row>
    <row r="260" spans="1:6" ht="26.1" customHeight="1" x14ac:dyDescent="0.2">
      <c r="A260" s="24" t="s">
        <v>663</v>
      </c>
      <c r="B260" s="14" t="s">
        <v>664</v>
      </c>
      <c r="C260" s="22">
        <v>39882</v>
      </c>
      <c r="D260" s="9"/>
      <c r="E260" s="9"/>
      <c r="F260" s="21" t="s">
        <v>25</v>
      </c>
    </row>
    <row r="261" spans="1:6" ht="26.1" customHeight="1" x14ac:dyDescent="0.2">
      <c r="A261" s="24" t="s">
        <v>665</v>
      </c>
      <c r="B261" s="14" t="s">
        <v>666</v>
      </c>
      <c r="C261" s="22">
        <v>38051</v>
      </c>
      <c r="D261" s="12"/>
      <c r="E261" s="12" t="s">
        <v>319</v>
      </c>
      <c r="F261" s="21" t="s">
        <v>25</v>
      </c>
    </row>
    <row r="262" spans="1:6" ht="25.5" x14ac:dyDescent="0.2">
      <c r="A262" s="24" t="s">
        <v>667</v>
      </c>
      <c r="B262" s="14" t="s">
        <v>668</v>
      </c>
      <c r="C262" s="15" t="s">
        <v>669</v>
      </c>
      <c r="D262" s="12"/>
      <c r="E262" s="12" t="s">
        <v>467</v>
      </c>
      <c r="F262" s="21" t="s">
        <v>45</v>
      </c>
    </row>
    <row r="263" spans="1:6" ht="25.5" x14ac:dyDescent="0.2">
      <c r="A263" s="24" t="s">
        <v>670</v>
      </c>
      <c r="B263" s="14" t="s">
        <v>671</v>
      </c>
      <c r="C263" s="15" t="s">
        <v>669</v>
      </c>
      <c r="D263" s="12"/>
      <c r="E263" s="12" t="s">
        <v>186</v>
      </c>
      <c r="F263" s="21" t="s">
        <v>187</v>
      </c>
    </row>
    <row r="264" spans="1:6" ht="25.5" x14ac:dyDescent="0.2">
      <c r="A264" s="24" t="s">
        <v>672</v>
      </c>
      <c r="B264" s="14" t="s">
        <v>673</v>
      </c>
      <c r="C264" s="15" t="s">
        <v>669</v>
      </c>
      <c r="D264" s="9"/>
      <c r="E264" s="9"/>
      <c r="F264" s="21" t="s">
        <v>45</v>
      </c>
    </row>
    <row r="265" spans="1:6" ht="25.5" x14ac:dyDescent="0.2">
      <c r="A265" s="24" t="s">
        <v>674</v>
      </c>
      <c r="B265" s="14" t="s">
        <v>675</v>
      </c>
      <c r="C265" s="15" t="s">
        <v>669</v>
      </c>
      <c r="D265" s="9"/>
      <c r="E265" s="9"/>
      <c r="F265" s="21" t="s">
        <v>45</v>
      </c>
    </row>
    <row r="266" spans="1:6" ht="25.5" x14ac:dyDescent="0.2">
      <c r="A266" s="24" t="s">
        <v>676</v>
      </c>
      <c r="B266" s="14" t="s">
        <v>677</v>
      </c>
      <c r="C266" s="22">
        <v>38537</v>
      </c>
      <c r="D266" s="9"/>
      <c r="E266" s="12" t="s">
        <v>478</v>
      </c>
      <c r="F266" s="21" t="s">
        <v>217</v>
      </c>
    </row>
    <row r="267" spans="1:6" ht="38.25" x14ac:dyDescent="0.2">
      <c r="A267" s="24" t="s">
        <v>678</v>
      </c>
      <c r="B267" s="14" t="s">
        <v>1534</v>
      </c>
      <c r="C267" s="15" t="s">
        <v>646</v>
      </c>
      <c r="D267" s="9"/>
      <c r="E267" s="12" t="s">
        <v>478</v>
      </c>
      <c r="F267" s="21" t="s">
        <v>217</v>
      </c>
    </row>
    <row r="268" spans="1:6" ht="25.5" x14ac:dyDescent="0.2">
      <c r="A268" s="24" t="s">
        <v>679</v>
      </c>
      <c r="B268" s="9" t="s">
        <v>1535</v>
      </c>
      <c r="C268" s="15" t="s">
        <v>680</v>
      </c>
      <c r="D268" s="9"/>
      <c r="E268" s="9"/>
      <c r="F268" s="21" t="s">
        <v>36</v>
      </c>
    </row>
    <row r="269" spans="1:6" ht="25.5" customHeight="1" x14ac:dyDescent="0.2">
      <c r="A269" s="24" t="s">
        <v>681</v>
      </c>
      <c r="B269" s="9" t="s">
        <v>682</v>
      </c>
      <c r="C269" s="15" t="s">
        <v>567</v>
      </c>
      <c r="D269" s="9"/>
      <c r="E269" s="9"/>
      <c r="F269" s="21" t="s">
        <v>25</v>
      </c>
    </row>
    <row r="270" spans="1:6" ht="25.5" customHeight="1" x14ac:dyDescent="0.2">
      <c r="A270" s="24" t="s">
        <v>683</v>
      </c>
      <c r="B270" s="9" t="s">
        <v>1536</v>
      </c>
      <c r="C270" s="15" t="s">
        <v>309</v>
      </c>
      <c r="D270" s="9"/>
      <c r="E270" s="9"/>
      <c r="F270" s="21" t="s">
        <v>25</v>
      </c>
    </row>
    <row r="271" spans="1:6" ht="25.5" x14ac:dyDescent="0.2">
      <c r="A271" s="24" t="s">
        <v>684</v>
      </c>
      <c r="B271" s="9" t="s">
        <v>685</v>
      </c>
      <c r="C271" s="15" t="s">
        <v>42</v>
      </c>
      <c r="D271" s="9"/>
      <c r="E271" s="9"/>
      <c r="F271" s="21" t="s">
        <v>25</v>
      </c>
    </row>
    <row r="272" spans="1:6" ht="38.25" x14ac:dyDescent="0.2">
      <c r="A272" s="24" t="s">
        <v>686</v>
      </c>
      <c r="B272" s="14" t="s">
        <v>687</v>
      </c>
      <c r="C272" s="22">
        <v>38781</v>
      </c>
      <c r="D272" s="12"/>
      <c r="E272" s="12" t="s">
        <v>186</v>
      </c>
      <c r="F272" s="21" t="s">
        <v>187</v>
      </c>
    </row>
    <row r="273" spans="1:6" ht="26.1" customHeight="1" x14ac:dyDescent="0.2">
      <c r="A273" s="24" t="s">
        <v>688</v>
      </c>
      <c r="B273" s="14" t="s">
        <v>689</v>
      </c>
      <c r="C273" s="22">
        <v>38781</v>
      </c>
      <c r="D273" s="9"/>
      <c r="E273" s="9"/>
      <c r="F273" s="21" t="s">
        <v>45</v>
      </c>
    </row>
    <row r="274" spans="1:6" ht="25.5" x14ac:dyDescent="0.2">
      <c r="A274" s="24" t="s">
        <v>690</v>
      </c>
      <c r="B274" s="14" t="s">
        <v>691</v>
      </c>
      <c r="C274" s="15" t="s">
        <v>239</v>
      </c>
      <c r="D274" s="9"/>
      <c r="E274" s="9"/>
      <c r="F274" s="21" t="s">
        <v>45</v>
      </c>
    </row>
    <row r="275" spans="1:6" ht="26.1" customHeight="1" x14ac:dyDescent="0.2">
      <c r="A275" s="24" t="s">
        <v>692</v>
      </c>
      <c r="B275" s="14" t="s">
        <v>693</v>
      </c>
      <c r="C275" s="15" t="s">
        <v>239</v>
      </c>
      <c r="D275" s="9"/>
      <c r="E275" s="9"/>
      <c r="F275" s="21" t="s">
        <v>25</v>
      </c>
    </row>
    <row r="276" spans="1:6" ht="38.25" x14ac:dyDescent="0.2">
      <c r="A276" s="24" t="s">
        <v>694</v>
      </c>
      <c r="B276" s="14" t="s">
        <v>695</v>
      </c>
      <c r="C276" s="22">
        <v>40638</v>
      </c>
      <c r="D276" s="9"/>
      <c r="E276" s="9"/>
      <c r="F276" s="21" t="s">
        <v>45</v>
      </c>
    </row>
    <row r="277" spans="1:6" ht="38.25" x14ac:dyDescent="0.2">
      <c r="A277" s="24" t="s">
        <v>696</v>
      </c>
      <c r="B277" s="14" t="s">
        <v>697</v>
      </c>
      <c r="C277" s="15" t="s">
        <v>128</v>
      </c>
      <c r="D277" s="9"/>
      <c r="E277" s="9"/>
      <c r="F277" s="21" t="s">
        <v>45</v>
      </c>
    </row>
    <row r="278" spans="1:6" ht="51" x14ac:dyDescent="0.2">
      <c r="A278" s="24" t="s">
        <v>698</v>
      </c>
      <c r="B278" s="14" t="s">
        <v>699</v>
      </c>
      <c r="C278" s="15" t="s">
        <v>128</v>
      </c>
      <c r="D278" s="12"/>
      <c r="E278" s="12" t="s">
        <v>1564</v>
      </c>
      <c r="F278" s="21" t="s">
        <v>187</v>
      </c>
    </row>
    <row r="279" spans="1:6" ht="38.25" x14ac:dyDescent="0.2">
      <c r="A279" s="24" t="s">
        <v>700</v>
      </c>
      <c r="B279" s="9" t="s">
        <v>701</v>
      </c>
      <c r="C279" s="22">
        <v>38754</v>
      </c>
      <c r="D279" s="9"/>
      <c r="E279" s="9"/>
      <c r="F279" s="21" t="s">
        <v>25</v>
      </c>
    </row>
    <row r="280" spans="1:6" ht="25.5" x14ac:dyDescent="0.2">
      <c r="A280" s="24" t="s">
        <v>702</v>
      </c>
      <c r="B280" s="9" t="s">
        <v>703</v>
      </c>
      <c r="C280" s="22">
        <v>41490</v>
      </c>
      <c r="D280" s="9"/>
      <c r="E280" s="9"/>
      <c r="F280" s="21" t="s">
        <v>39</v>
      </c>
    </row>
    <row r="281" spans="1:6" ht="38.25" x14ac:dyDescent="0.2">
      <c r="A281" s="24" t="s">
        <v>704</v>
      </c>
      <c r="B281" s="14" t="s">
        <v>705</v>
      </c>
      <c r="C281" s="15" t="s">
        <v>95</v>
      </c>
      <c r="D281" s="9"/>
      <c r="E281" s="9"/>
      <c r="F281" s="21" t="s">
        <v>45</v>
      </c>
    </row>
    <row r="282" spans="1:6" ht="25.5" x14ac:dyDescent="0.2">
      <c r="A282" s="24" t="s">
        <v>706</v>
      </c>
      <c r="B282" s="14" t="s">
        <v>707</v>
      </c>
      <c r="C282" s="22">
        <v>42037</v>
      </c>
      <c r="D282" s="9"/>
      <c r="E282" s="9"/>
      <c r="F282" s="21" t="s">
        <v>45</v>
      </c>
    </row>
    <row r="283" spans="1:6" ht="26.1" customHeight="1" x14ac:dyDescent="0.2">
      <c r="A283" s="24" t="s">
        <v>708</v>
      </c>
      <c r="B283" s="9" t="s">
        <v>1537</v>
      </c>
      <c r="C283" s="15" t="s">
        <v>709</v>
      </c>
      <c r="D283" s="9"/>
      <c r="E283" s="9"/>
      <c r="F283" s="21" t="s">
        <v>45</v>
      </c>
    </row>
    <row r="284" spans="1:6" ht="25.5" x14ac:dyDescent="0.2">
      <c r="A284" s="24" t="s">
        <v>710</v>
      </c>
      <c r="B284" s="9" t="s">
        <v>1538</v>
      </c>
      <c r="C284" s="15" t="s">
        <v>95</v>
      </c>
      <c r="D284" s="9"/>
      <c r="E284" s="9"/>
      <c r="F284" s="21" t="s">
        <v>36</v>
      </c>
    </row>
    <row r="285" spans="1:6" ht="21.75" customHeight="1" x14ac:dyDescent="0.2">
      <c r="A285" s="24" t="s">
        <v>711</v>
      </c>
      <c r="B285" s="9" t="s">
        <v>1539</v>
      </c>
      <c r="C285" s="22">
        <v>39297</v>
      </c>
      <c r="D285" s="9"/>
      <c r="E285" s="9"/>
      <c r="F285" s="21" t="s">
        <v>25</v>
      </c>
    </row>
    <row r="286" spans="1:6" ht="25.5" x14ac:dyDescent="0.2">
      <c r="A286" s="24" t="s">
        <v>712</v>
      </c>
      <c r="B286" s="9" t="s">
        <v>1540</v>
      </c>
      <c r="C286" s="22">
        <v>44198</v>
      </c>
      <c r="D286" s="9"/>
      <c r="E286" s="9"/>
      <c r="F286" s="21" t="s">
        <v>36</v>
      </c>
    </row>
    <row r="287" spans="1:6" ht="25.5" x14ac:dyDescent="0.2">
      <c r="A287" s="24" t="s">
        <v>713</v>
      </c>
      <c r="B287" s="9" t="s">
        <v>714</v>
      </c>
      <c r="C287" s="15" t="s">
        <v>239</v>
      </c>
      <c r="D287" s="9"/>
      <c r="E287" s="9"/>
      <c r="F287" s="21" t="s">
        <v>25</v>
      </c>
    </row>
    <row r="288" spans="1:6" ht="25.5" x14ac:dyDescent="0.2">
      <c r="A288" s="24" t="s">
        <v>715</v>
      </c>
      <c r="B288" s="9" t="s">
        <v>716</v>
      </c>
      <c r="C288" s="15" t="s">
        <v>587</v>
      </c>
      <c r="D288" s="9"/>
      <c r="E288" s="9"/>
      <c r="F288" s="21" t="s">
        <v>36</v>
      </c>
    </row>
    <row r="289" spans="1:6" ht="38.25" x14ac:dyDescent="0.2">
      <c r="A289" s="24" t="s">
        <v>717</v>
      </c>
      <c r="B289" s="9" t="s">
        <v>1541</v>
      </c>
      <c r="C289" s="15" t="s">
        <v>42</v>
      </c>
      <c r="D289" s="9"/>
      <c r="E289" s="9"/>
      <c r="F289" s="21" t="s">
        <v>25</v>
      </c>
    </row>
    <row r="290" spans="1:6" ht="25.5" x14ac:dyDescent="0.2">
      <c r="A290" s="24" t="s">
        <v>718</v>
      </c>
      <c r="B290" s="14" t="s">
        <v>1542</v>
      </c>
      <c r="C290" s="15" t="s">
        <v>160</v>
      </c>
      <c r="D290" s="9"/>
      <c r="E290" s="9"/>
      <c r="F290" s="21" t="s">
        <v>45</v>
      </c>
    </row>
    <row r="291" spans="1:6" ht="38.25" x14ac:dyDescent="0.2">
      <c r="A291" s="24" t="s">
        <v>719</v>
      </c>
      <c r="B291" s="14" t="s">
        <v>1543</v>
      </c>
      <c r="C291" s="15" t="s">
        <v>160</v>
      </c>
      <c r="D291" s="9"/>
      <c r="E291" s="9"/>
      <c r="F291" s="21" t="s">
        <v>45</v>
      </c>
    </row>
    <row r="292" spans="1:6" ht="25.5" x14ac:dyDescent="0.2">
      <c r="A292" s="24" t="s">
        <v>720</v>
      </c>
      <c r="B292" s="14" t="s">
        <v>721</v>
      </c>
      <c r="C292" s="15" t="s">
        <v>239</v>
      </c>
      <c r="D292" s="9"/>
      <c r="E292" s="9"/>
      <c r="F292" s="21" t="s">
        <v>45</v>
      </c>
    </row>
    <row r="293" spans="1:6" ht="24" customHeight="1" x14ac:dyDescent="0.2">
      <c r="A293" s="24" t="s">
        <v>722</v>
      </c>
      <c r="B293" s="14" t="s">
        <v>723</v>
      </c>
      <c r="C293" s="15" t="s">
        <v>724</v>
      </c>
      <c r="D293" s="9"/>
      <c r="E293" s="9"/>
      <c r="F293" s="21" t="s">
        <v>39</v>
      </c>
    </row>
    <row r="294" spans="1:6" ht="25.5" x14ac:dyDescent="0.2">
      <c r="A294" s="24" t="s">
        <v>725</v>
      </c>
      <c r="B294" s="14" t="s">
        <v>726</v>
      </c>
      <c r="C294" s="15" t="s">
        <v>724</v>
      </c>
      <c r="D294" s="9"/>
      <c r="E294" s="9"/>
      <c r="F294" s="21" t="s">
        <v>25</v>
      </c>
    </row>
    <row r="295" spans="1:6" ht="38.25" x14ac:dyDescent="0.2">
      <c r="A295" s="24" t="s">
        <v>727</v>
      </c>
      <c r="B295" s="14" t="s">
        <v>728</v>
      </c>
      <c r="C295" s="15" t="s">
        <v>95</v>
      </c>
      <c r="D295" s="9"/>
      <c r="E295" s="9"/>
      <c r="F295" s="21" t="s">
        <v>25</v>
      </c>
    </row>
    <row r="296" spans="1:6" ht="25.5" x14ac:dyDescent="0.2">
      <c r="A296" s="24" t="s">
        <v>729</v>
      </c>
      <c r="B296" s="14" t="s">
        <v>730</v>
      </c>
      <c r="C296" s="15" t="s">
        <v>724</v>
      </c>
      <c r="D296" s="9"/>
      <c r="E296" s="9"/>
      <c r="F296" s="21" t="s">
        <v>25</v>
      </c>
    </row>
    <row r="297" spans="1:6" ht="25.5" x14ac:dyDescent="0.2">
      <c r="A297" s="24" t="s">
        <v>731</v>
      </c>
      <c r="B297" s="14" t="s">
        <v>732</v>
      </c>
      <c r="C297" s="15" t="s">
        <v>42</v>
      </c>
      <c r="D297" s="9"/>
      <c r="E297" s="9"/>
      <c r="F297" s="21" t="s">
        <v>25</v>
      </c>
    </row>
    <row r="298" spans="1:6" ht="38.25" x14ac:dyDescent="0.2">
      <c r="A298" s="24" t="s">
        <v>733</v>
      </c>
      <c r="B298" s="14" t="s">
        <v>734</v>
      </c>
      <c r="C298" s="15" t="s">
        <v>594</v>
      </c>
      <c r="D298" s="12" t="s">
        <v>146</v>
      </c>
      <c r="E298" s="9"/>
      <c r="F298" s="21" t="s">
        <v>36</v>
      </c>
    </row>
    <row r="299" spans="1:6" ht="38.25" x14ac:dyDescent="0.2">
      <c r="A299" s="24" t="s">
        <v>735</v>
      </c>
      <c r="B299" s="14" t="s">
        <v>736</v>
      </c>
      <c r="C299" s="15" t="s">
        <v>724</v>
      </c>
      <c r="D299" s="9"/>
      <c r="E299" s="9"/>
      <c r="F299" s="21" t="s">
        <v>36</v>
      </c>
    </row>
    <row r="300" spans="1:6" ht="63.75" x14ac:dyDescent="0.2">
      <c r="A300" s="24" t="s">
        <v>737</v>
      </c>
      <c r="B300" s="14" t="s">
        <v>738</v>
      </c>
      <c r="C300" s="15" t="s">
        <v>724</v>
      </c>
      <c r="D300" s="9"/>
      <c r="E300" s="9"/>
      <c r="F300" s="21" t="s">
        <v>36</v>
      </c>
    </row>
    <row r="301" spans="1:6" ht="25.5" x14ac:dyDescent="0.2">
      <c r="A301" s="24" t="s">
        <v>739</v>
      </c>
      <c r="B301" s="14" t="s">
        <v>740</v>
      </c>
      <c r="C301" s="15" t="s">
        <v>724</v>
      </c>
      <c r="D301" s="9"/>
      <c r="E301" s="9"/>
      <c r="F301" s="21" t="s">
        <v>36</v>
      </c>
    </row>
    <row r="302" spans="1:6" ht="38.25" x14ac:dyDescent="0.2">
      <c r="A302" s="24" t="s">
        <v>741</v>
      </c>
      <c r="B302" s="14" t="s">
        <v>742</v>
      </c>
      <c r="C302" s="22">
        <v>41580</v>
      </c>
      <c r="D302" s="9"/>
      <c r="E302" s="9"/>
      <c r="F302" s="21" t="s">
        <v>36</v>
      </c>
    </row>
    <row r="303" spans="1:6" ht="25.5" x14ac:dyDescent="0.2">
      <c r="A303" s="24" t="s">
        <v>743</v>
      </c>
      <c r="B303" s="14" t="s">
        <v>1544</v>
      </c>
      <c r="C303" s="22">
        <v>39970</v>
      </c>
      <c r="D303" s="9"/>
      <c r="E303" s="9"/>
      <c r="F303" s="21" t="s">
        <v>36</v>
      </c>
    </row>
    <row r="304" spans="1:6" ht="38.25" x14ac:dyDescent="0.2">
      <c r="A304" s="24" t="s">
        <v>744</v>
      </c>
      <c r="B304" s="14" t="s">
        <v>745</v>
      </c>
      <c r="C304" s="15" t="s">
        <v>746</v>
      </c>
      <c r="D304" s="12"/>
      <c r="E304" s="12" t="s">
        <v>1563</v>
      </c>
      <c r="F304" s="21" t="s">
        <v>217</v>
      </c>
    </row>
    <row r="305" spans="1:6" ht="23.25" customHeight="1" x14ac:dyDescent="0.2">
      <c r="A305" s="24" t="s">
        <v>747</v>
      </c>
      <c r="B305" s="14" t="s">
        <v>748</v>
      </c>
      <c r="C305" s="15" t="s">
        <v>567</v>
      </c>
      <c r="D305" s="9"/>
      <c r="E305" s="9"/>
      <c r="F305" s="21" t="s">
        <v>36</v>
      </c>
    </row>
    <row r="306" spans="1:6" ht="25.5" x14ac:dyDescent="0.2">
      <c r="A306" s="24" t="s">
        <v>749</v>
      </c>
      <c r="B306" s="14" t="s">
        <v>750</v>
      </c>
      <c r="C306" s="15" t="s">
        <v>155</v>
      </c>
      <c r="D306" s="9"/>
      <c r="E306" s="9"/>
      <c r="F306" s="21" t="s">
        <v>36</v>
      </c>
    </row>
    <row r="307" spans="1:6" ht="25.5" x14ac:dyDescent="0.2">
      <c r="A307" s="24" t="s">
        <v>751</v>
      </c>
      <c r="B307" s="14" t="s">
        <v>1545</v>
      </c>
      <c r="C307" s="22">
        <v>41580</v>
      </c>
      <c r="D307" s="9"/>
      <c r="E307" s="9"/>
      <c r="F307" s="21" t="s">
        <v>36</v>
      </c>
    </row>
    <row r="308" spans="1:6" ht="25.5" x14ac:dyDescent="0.2">
      <c r="A308" s="24" t="s">
        <v>752</v>
      </c>
      <c r="B308" s="14" t="s">
        <v>753</v>
      </c>
      <c r="C308" s="15" t="s">
        <v>430</v>
      </c>
      <c r="D308" s="9"/>
      <c r="E308" s="9"/>
      <c r="F308" s="21" t="s">
        <v>25</v>
      </c>
    </row>
    <row r="309" spans="1:6" ht="38.25" x14ac:dyDescent="0.2">
      <c r="A309" s="24" t="s">
        <v>754</v>
      </c>
      <c r="B309" s="14" t="s">
        <v>755</v>
      </c>
      <c r="C309" s="22">
        <v>40638</v>
      </c>
      <c r="D309" s="9"/>
      <c r="E309" s="9"/>
      <c r="F309" s="21" t="s">
        <v>45</v>
      </c>
    </row>
    <row r="310" spans="1:6" ht="25.5" x14ac:dyDescent="0.2">
      <c r="A310" s="24" t="s">
        <v>756</v>
      </c>
      <c r="B310" s="14" t="s">
        <v>757</v>
      </c>
      <c r="C310" s="15" t="s">
        <v>133</v>
      </c>
      <c r="D310" s="9"/>
      <c r="E310" s="9"/>
      <c r="F310" s="21" t="s">
        <v>25</v>
      </c>
    </row>
    <row r="311" spans="1:6" ht="23.25" customHeight="1" x14ac:dyDescent="0.2">
      <c r="A311" s="24" t="s">
        <v>758</v>
      </c>
      <c r="B311" s="14" t="s">
        <v>759</v>
      </c>
      <c r="C311" s="15" t="s">
        <v>439</v>
      </c>
      <c r="D311" s="9"/>
      <c r="E311" s="9"/>
      <c r="F311" s="21" t="s">
        <v>25</v>
      </c>
    </row>
    <row r="312" spans="1:6" ht="25.5" x14ac:dyDescent="0.2">
      <c r="A312" s="24" t="s">
        <v>760</v>
      </c>
      <c r="B312" s="14" t="s">
        <v>761</v>
      </c>
      <c r="C312" s="15" t="s">
        <v>133</v>
      </c>
      <c r="D312" s="9"/>
      <c r="E312" s="9"/>
      <c r="F312" s="21" t="s">
        <v>45</v>
      </c>
    </row>
    <row r="313" spans="1:6" ht="25.5" x14ac:dyDescent="0.2">
      <c r="A313" s="24" t="s">
        <v>762</v>
      </c>
      <c r="B313" s="14" t="s">
        <v>763</v>
      </c>
      <c r="C313" s="15" t="s">
        <v>95</v>
      </c>
      <c r="D313" s="9"/>
      <c r="E313" s="9"/>
      <c r="F313" s="21" t="s">
        <v>45</v>
      </c>
    </row>
    <row r="314" spans="1:6" ht="25.5" x14ac:dyDescent="0.2">
      <c r="A314" s="24" t="s">
        <v>764</v>
      </c>
      <c r="B314" s="14" t="s">
        <v>765</v>
      </c>
      <c r="C314" s="15" t="s">
        <v>133</v>
      </c>
      <c r="D314" s="9"/>
      <c r="E314" s="9"/>
      <c r="F314" s="21" t="s">
        <v>45</v>
      </c>
    </row>
    <row r="315" spans="1:6" ht="25.5" x14ac:dyDescent="0.2">
      <c r="A315" s="24" t="s">
        <v>766</v>
      </c>
      <c r="B315" s="14" t="s">
        <v>1546</v>
      </c>
      <c r="C315" s="15" t="s">
        <v>133</v>
      </c>
      <c r="D315" s="14"/>
      <c r="E315" s="14"/>
      <c r="F315" s="13" t="s">
        <v>36</v>
      </c>
    </row>
    <row r="316" spans="1:6" ht="25.5" x14ac:dyDescent="0.2">
      <c r="A316" s="24" t="s">
        <v>767</v>
      </c>
      <c r="B316" s="14" t="s">
        <v>1547</v>
      </c>
      <c r="C316" s="10" t="s">
        <v>547</v>
      </c>
      <c r="D316" s="14"/>
      <c r="E316" s="14"/>
      <c r="F316" s="13" t="s">
        <v>36</v>
      </c>
    </row>
    <row r="317" spans="1:6" ht="25.5" x14ac:dyDescent="0.2">
      <c r="A317" s="24" t="s">
        <v>768</v>
      </c>
      <c r="B317" s="14" t="s">
        <v>1548</v>
      </c>
      <c r="C317" s="10" t="s">
        <v>430</v>
      </c>
      <c r="D317" s="14"/>
      <c r="E317" s="14"/>
      <c r="F317" s="13" t="s">
        <v>25</v>
      </c>
    </row>
    <row r="318" spans="1:6" ht="38.25" x14ac:dyDescent="0.2">
      <c r="A318" s="24" t="s">
        <v>769</v>
      </c>
      <c r="B318" s="14" t="s">
        <v>1549</v>
      </c>
      <c r="C318" s="15" t="s">
        <v>315</v>
      </c>
      <c r="D318" s="14"/>
      <c r="E318" s="14"/>
      <c r="F318" s="13" t="s">
        <v>36</v>
      </c>
    </row>
    <row r="319" spans="1:6" ht="38.25" x14ac:dyDescent="0.2">
      <c r="A319" s="24" t="s">
        <v>770</v>
      </c>
      <c r="B319" s="14" t="s">
        <v>771</v>
      </c>
      <c r="C319" s="10" t="s">
        <v>772</v>
      </c>
      <c r="D319" s="14"/>
      <c r="E319" s="14"/>
      <c r="F319" s="13" t="s">
        <v>45</v>
      </c>
    </row>
    <row r="320" spans="1:6" ht="25.5" x14ac:dyDescent="0.2">
      <c r="A320" s="24" t="s">
        <v>773</v>
      </c>
      <c r="B320" s="14" t="s">
        <v>774</v>
      </c>
      <c r="C320" s="15" t="s">
        <v>315</v>
      </c>
      <c r="D320" s="14"/>
      <c r="E320" s="14"/>
      <c r="F320" s="13" t="s">
        <v>39</v>
      </c>
    </row>
    <row r="321" spans="1:6" ht="25.5" x14ac:dyDescent="0.2">
      <c r="A321" s="24" t="s">
        <v>775</v>
      </c>
      <c r="B321" s="14" t="s">
        <v>776</v>
      </c>
      <c r="C321" s="10" t="s">
        <v>772</v>
      </c>
      <c r="D321" s="12" t="s">
        <v>146</v>
      </c>
      <c r="E321" s="14"/>
      <c r="F321" s="13" t="s">
        <v>36</v>
      </c>
    </row>
    <row r="322" spans="1:6" ht="38.25" x14ac:dyDescent="0.2">
      <c r="A322" s="24" t="s">
        <v>777</v>
      </c>
      <c r="B322" s="14" t="s">
        <v>1550</v>
      </c>
      <c r="C322" s="15" t="s">
        <v>439</v>
      </c>
      <c r="D322" s="14"/>
      <c r="E322" s="14"/>
      <c r="F322" s="13" t="s">
        <v>25</v>
      </c>
    </row>
    <row r="323" spans="1:6" ht="25.5" x14ac:dyDescent="0.2">
      <c r="A323" s="24" t="s">
        <v>778</v>
      </c>
      <c r="B323" s="14" t="s">
        <v>779</v>
      </c>
      <c r="C323" s="11">
        <v>41580</v>
      </c>
      <c r="D323" s="14"/>
      <c r="E323" s="14"/>
      <c r="F323" s="13" t="s">
        <v>25</v>
      </c>
    </row>
    <row r="324" spans="1:6" ht="25.5" x14ac:dyDescent="0.2">
      <c r="A324" s="24" t="s">
        <v>780</v>
      </c>
      <c r="B324" s="14" t="s">
        <v>781</v>
      </c>
      <c r="C324" s="15" t="s">
        <v>439</v>
      </c>
      <c r="D324" s="14"/>
      <c r="E324" s="14"/>
      <c r="F324" s="13" t="s">
        <v>782</v>
      </c>
    </row>
    <row r="325" spans="1:6" ht="38.25" x14ac:dyDescent="0.2">
      <c r="A325" s="24" t="s">
        <v>783</v>
      </c>
      <c r="B325" s="14" t="s">
        <v>1551</v>
      </c>
      <c r="C325" s="15" t="s">
        <v>315</v>
      </c>
      <c r="D325" s="14"/>
      <c r="E325" s="14"/>
      <c r="F325" s="13" t="s">
        <v>36</v>
      </c>
    </row>
    <row r="326" spans="1:6" ht="25.5" x14ac:dyDescent="0.2">
      <c r="A326" s="24" t="s">
        <v>784</v>
      </c>
      <c r="B326" s="14" t="s">
        <v>785</v>
      </c>
      <c r="C326" s="10" t="s">
        <v>171</v>
      </c>
      <c r="D326" s="14"/>
      <c r="E326" s="14"/>
      <c r="F326" s="13" t="s">
        <v>36</v>
      </c>
    </row>
    <row r="327" spans="1:6" ht="25.5" x14ac:dyDescent="0.2">
      <c r="A327" s="24" t="s">
        <v>786</v>
      </c>
      <c r="B327" s="14" t="s">
        <v>1552</v>
      </c>
      <c r="C327" s="11">
        <v>42037</v>
      </c>
      <c r="D327" s="14"/>
      <c r="E327" s="14"/>
      <c r="F327" s="13" t="s">
        <v>36</v>
      </c>
    </row>
    <row r="328" spans="1:6" ht="25.5" x14ac:dyDescent="0.2">
      <c r="A328" s="24" t="s">
        <v>787</v>
      </c>
      <c r="B328" s="14" t="s">
        <v>788</v>
      </c>
      <c r="C328" s="11">
        <v>42037</v>
      </c>
      <c r="D328" s="14"/>
      <c r="E328" s="14"/>
      <c r="F328" s="13" t="s">
        <v>25</v>
      </c>
    </row>
    <row r="329" spans="1:6" ht="25.5" x14ac:dyDescent="0.2">
      <c r="A329" s="24" t="s">
        <v>789</v>
      </c>
      <c r="B329" s="14" t="s">
        <v>790</v>
      </c>
      <c r="C329" s="10" t="s">
        <v>594</v>
      </c>
      <c r="D329" s="14"/>
      <c r="E329" s="14"/>
      <c r="F329" s="13" t="s">
        <v>36</v>
      </c>
    </row>
    <row r="330" spans="1:6" ht="25.5" x14ac:dyDescent="0.2">
      <c r="A330" s="24" t="s">
        <v>791</v>
      </c>
      <c r="B330" s="14" t="s">
        <v>792</v>
      </c>
      <c r="C330" s="15" t="s">
        <v>155</v>
      </c>
      <c r="D330" s="14"/>
      <c r="E330" s="14"/>
      <c r="F330" s="13" t="s">
        <v>39</v>
      </c>
    </row>
    <row r="331" spans="1:6" ht="25.5" x14ac:dyDescent="0.2">
      <c r="A331" s="24" t="s">
        <v>793</v>
      </c>
      <c r="B331" s="14" t="s">
        <v>794</v>
      </c>
      <c r="C331" s="15" t="s">
        <v>155</v>
      </c>
      <c r="D331" s="14"/>
      <c r="E331" s="14"/>
      <c r="F331" s="13" t="s">
        <v>39</v>
      </c>
    </row>
    <row r="332" spans="1:6" ht="25.5" x14ac:dyDescent="0.2">
      <c r="A332" s="24" t="s">
        <v>795</v>
      </c>
      <c r="B332" s="14" t="s">
        <v>796</v>
      </c>
      <c r="C332" s="10" t="s">
        <v>797</v>
      </c>
      <c r="D332" s="14"/>
      <c r="E332" s="14"/>
      <c r="F332" s="13" t="s">
        <v>39</v>
      </c>
    </row>
    <row r="333" spans="1:6" ht="25.5" x14ac:dyDescent="0.2">
      <c r="A333" s="24" t="s">
        <v>798</v>
      </c>
      <c r="B333" s="14" t="s">
        <v>799</v>
      </c>
      <c r="C333" s="10" t="s">
        <v>42</v>
      </c>
      <c r="D333" s="14"/>
      <c r="E333" s="14"/>
      <c r="F333" s="13" t="s">
        <v>25</v>
      </c>
    </row>
    <row r="334" spans="1:6" ht="38.25" x14ac:dyDescent="0.2">
      <c r="A334" s="24" t="s">
        <v>800</v>
      </c>
      <c r="B334" s="14" t="s">
        <v>801</v>
      </c>
      <c r="C334" s="10" t="s">
        <v>435</v>
      </c>
      <c r="D334" s="14"/>
      <c r="E334" s="14"/>
      <c r="F334" s="13" t="s">
        <v>36</v>
      </c>
    </row>
    <row r="335" spans="1:6" ht="27.75" customHeight="1" x14ac:dyDescent="0.2">
      <c r="A335" s="24" t="s">
        <v>802</v>
      </c>
      <c r="B335" s="14" t="s">
        <v>803</v>
      </c>
      <c r="C335" s="10" t="s">
        <v>435</v>
      </c>
      <c r="D335" s="14"/>
      <c r="E335" s="14"/>
      <c r="F335" s="13" t="s">
        <v>45</v>
      </c>
    </row>
    <row r="336" spans="1:6" ht="25.5" x14ac:dyDescent="0.2">
      <c r="A336" s="24" t="s">
        <v>804</v>
      </c>
      <c r="B336" s="14" t="s">
        <v>805</v>
      </c>
      <c r="C336" s="10" t="s">
        <v>806</v>
      </c>
      <c r="D336" s="14"/>
      <c r="E336" s="14"/>
      <c r="F336" s="13" t="s">
        <v>36</v>
      </c>
    </row>
    <row r="337" spans="1:6" ht="38.25" x14ac:dyDescent="0.2">
      <c r="A337" s="24" t="s">
        <v>807</v>
      </c>
      <c r="B337" s="14" t="s">
        <v>1553</v>
      </c>
      <c r="C337" s="10" t="s">
        <v>806</v>
      </c>
      <c r="D337" s="14"/>
      <c r="E337" s="14"/>
      <c r="F337" s="13" t="s">
        <v>39</v>
      </c>
    </row>
    <row r="338" spans="1:6" ht="25.5" x14ac:dyDescent="0.2">
      <c r="A338" s="24" t="s">
        <v>808</v>
      </c>
      <c r="B338" s="14" t="s">
        <v>809</v>
      </c>
      <c r="C338" s="10" t="s">
        <v>315</v>
      </c>
      <c r="D338" s="14"/>
      <c r="E338" s="14"/>
      <c r="F338" s="13" t="s">
        <v>36</v>
      </c>
    </row>
    <row r="339" spans="1:6" ht="25.5" x14ac:dyDescent="0.2">
      <c r="A339" s="24" t="s">
        <v>810</v>
      </c>
      <c r="B339" s="14" t="s">
        <v>811</v>
      </c>
      <c r="C339" s="11">
        <v>42980</v>
      </c>
      <c r="D339" s="14"/>
      <c r="E339" s="14"/>
      <c r="F339" s="13" t="s">
        <v>39</v>
      </c>
    </row>
    <row r="340" spans="1:6" ht="25.5" x14ac:dyDescent="0.2">
      <c r="A340" s="24" t="s">
        <v>812</v>
      </c>
      <c r="B340" s="14" t="s">
        <v>813</v>
      </c>
      <c r="C340" s="15" t="s">
        <v>439</v>
      </c>
      <c r="D340" s="14"/>
      <c r="E340" s="14"/>
      <c r="F340" s="13" t="s">
        <v>45</v>
      </c>
    </row>
    <row r="341" spans="1:6" ht="38.25" x14ac:dyDescent="0.2">
      <c r="A341" s="24" t="s">
        <v>814</v>
      </c>
      <c r="B341" s="14" t="s">
        <v>815</v>
      </c>
      <c r="C341" s="15" t="s">
        <v>439</v>
      </c>
      <c r="D341" s="14"/>
      <c r="E341" s="14"/>
      <c r="F341" s="13" t="s">
        <v>36</v>
      </c>
    </row>
    <row r="342" spans="1:6" ht="25.5" x14ac:dyDescent="0.2">
      <c r="A342" s="24" t="s">
        <v>816</v>
      </c>
      <c r="B342" s="14" t="s">
        <v>817</v>
      </c>
      <c r="C342" s="15" t="s">
        <v>439</v>
      </c>
      <c r="D342" s="14"/>
      <c r="E342" s="14"/>
      <c r="F342" s="13" t="s">
        <v>36</v>
      </c>
    </row>
    <row r="343" spans="1:6" ht="25.5" x14ac:dyDescent="0.2">
      <c r="A343" s="24" t="s">
        <v>818</v>
      </c>
      <c r="B343" s="14" t="s">
        <v>819</v>
      </c>
      <c r="C343" s="15" t="s">
        <v>512</v>
      </c>
      <c r="D343" s="14"/>
      <c r="E343" s="14"/>
      <c r="F343" s="13" t="s">
        <v>36</v>
      </c>
    </row>
    <row r="344" spans="1:6" ht="38.25" x14ac:dyDescent="0.2">
      <c r="A344" s="24" t="s">
        <v>820</v>
      </c>
      <c r="B344" s="14" t="s">
        <v>821</v>
      </c>
      <c r="C344" s="15" t="s">
        <v>365</v>
      </c>
      <c r="D344" s="14"/>
      <c r="E344" s="14"/>
      <c r="F344" s="13" t="s">
        <v>45</v>
      </c>
    </row>
    <row r="345" spans="1:6" ht="25.5" x14ac:dyDescent="0.2">
      <c r="A345" s="24" t="s">
        <v>822</v>
      </c>
      <c r="B345" s="14" t="s">
        <v>823</v>
      </c>
      <c r="C345" s="15" t="s">
        <v>430</v>
      </c>
      <c r="D345" s="14"/>
      <c r="E345" s="14"/>
      <c r="F345" s="13" t="s">
        <v>36</v>
      </c>
    </row>
    <row r="346" spans="1:6" ht="25.5" x14ac:dyDescent="0.2">
      <c r="A346" s="24" t="s">
        <v>824</v>
      </c>
      <c r="B346" s="14" t="s">
        <v>825</v>
      </c>
      <c r="C346" s="15" t="s">
        <v>155</v>
      </c>
      <c r="D346" s="14"/>
      <c r="E346" s="14"/>
      <c r="F346" s="13" t="s">
        <v>25</v>
      </c>
    </row>
    <row r="347" spans="1:6" ht="51" x14ac:dyDescent="0.2">
      <c r="A347" s="24" t="s">
        <v>826</v>
      </c>
      <c r="B347" s="14" t="s">
        <v>1554</v>
      </c>
      <c r="C347" s="15" t="s">
        <v>430</v>
      </c>
      <c r="D347" s="14"/>
      <c r="E347" s="14"/>
      <c r="F347" s="13" t="s">
        <v>36</v>
      </c>
    </row>
    <row r="348" spans="1:6" ht="38.25" x14ac:dyDescent="0.2">
      <c r="A348" s="24" t="s">
        <v>827</v>
      </c>
      <c r="B348" s="14" t="s">
        <v>828</v>
      </c>
      <c r="C348" s="15" t="s">
        <v>392</v>
      </c>
      <c r="D348" s="14"/>
      <c r="E348" s="12" t="s">
        <v>829</v>
      </c>
      <c r="F348" s="13" t="s">
        <v>25</v>
      </c>
    </row>
    <row r="349" spans="1:6" ht="25.5" x14ac:dyDescent="0.2">
      <c r="A349" s="24" t="s">
        <v>830</v>
      </c>
      <c r="B349" s="14" t="s">
        <v>831</v>
      </c>
      <c r="C349" s="15" t="s">
        <v>567</v>
      </c>
      <c r="D349" s="14"/>
      <c r="E349" s="14"/>
      <c r="F349" s="13" t="s">
        <v>36</v>
      </c>
    </row>
    <row r="350" spans="1:6" ht="25.5" x14ac:dyDescent="0.2">
      <c r="A350" s="24" t="s">
        <v>832</v>
      </c>
      <c r="B350" s="14" t="s">
        <v>833</v>
      </c>
      <c r="C350" s="15" t="s">
        <v>315</v>
      </c>
      <c r="D350" s="14"/>
      <c r="E350" s="12"/>
      <c r="F350" s="13" t="s">
        <v>39</v>
      </c>
    </row>
    <row r="351" spans="1:6" ht="51" x14ac:dyDescent="0.2">
      <c r="A351" s="24" t="s">
        <v>834</v>
      </c>
      <c r="B351" s="14" t="s">
        <v>835</v>
      </c>
      <c r="C351" s="22">
        <v>45181</v>
      </c>
      <c r="D351" s="14"/>
      <c r="E351" s="12" t="s">
        <v>478</v>
      </c>
      <c r="F351" s="13" t="s">
        <v>836</v>
      </c>
    </row>
    <row r="352" spans="1:6" ht="25.5" x14ac:dyDescent="0.2">
      <c r="A352" s="24" t="s">
        <v>837</v>
      </c>
      <c r="B352" s="14" t="s">
        <v>838</v>
      </c>
      <c r="C352" s="15" t="s">
        <v>165</v>
      </c>
      <c r="D352" s="14"/>
      <c r="E352" s="12" t="s">
        <v>166</v>
      </c>
      <c r="F352" s="13" t="s">
        <v>39</v>
      </c>
    </row>
    <row r="353" spans="1:6" ht="38.25" x14ac:dyDescent="0.2">
      <c r="A353" s="24" t="s">
        <v>839</v>
      </c>
      <c r="B353" s="14" t="s">
        <v>1555</v>
      </c>
      <c r="C353" s="15" t="s">
        <v>155</v>
      </c>
      <c r="D353" s="14"/>
      <c r="E353" s="12"/>
      <c r="F353" s="13" t="s">
        <v>39</v>
      </c>
    </row>
    <row r="354" spans="1:6" ht="38.25" x14ac:dyDescent="0.2">
      <c r="A354" s="24" t="s">
        <v>840</v>
      </c>
      <c r="B354" s="14" t="s">
        <v>841</v>
      </c>
      <c r="C354" s="15" t="s">
        <v>155</v>
      </c>
      <c r="D354" s="14"/>
      <c r="E354" s="12"/>
      <c r="F354" s="13" t="s">
        <v>36</v>
      </c>
    </row>
    <row r="355" spans="1:6" ht="38.25" x14ac:dyDescent="0.2">
      <c r="A355" s="24" t="s">
        <v>842</v>
      </c>
      <c r="B355" s="14" t="s">
        <v>843</v>
      </c>
      <c r="C355" s="15" t="s">
        <v>165</v>
      </c>
      <c r="D355" s="14"/>
      <c r="E355" s="12" t="s">
        <v>166</v>
      </c>
      <c r="F355" s="13" t="s">
        <v>25</v>
      </c>
    </row>
    <row r="356" spans="1:6" ht="51" x14ac:dyDescent="0.2">
      <c r="A356" s="24" t="s">
        <v>844</v>
      </c>
      <c r="B356" s="14" t="s">
        <v>845</v>
      </c>
      <c r="C356" s="15" t="s">
        <v>239</v>
      </c>
      <c r="D356" s="14"/>
      <c r="E356" s="12"/>
      <c r="F356" s="13" t="s">
        <v>25</v>
      </c>
    </row>
    <row r="357" spans="1:6" ht="38.25" x14ac:dyDescent="0.2">
      <c r="A357" s="24" t="s">
        <v>846</v>
      </c>
      <c r="B357" s="14" t="s">
        <v>847</v>
      </c>
      <c r="C357" s="15" t="s">
        <v>239</v>
      </c>
      <c r="D357" s="14"/>
      <c r="E357" s="12"/>
      <c r="F357" s="13" t="s">
        <v>45</v>
      </c>
    </row>
    <row r="358" spans="1:6" ht="38.25" x14ac:dyDescent="0.2">
      <c r="A358" s="24" t="s">
        <v>848</v>
      </c>
      <c r="B358" s="14" t="s">
        <v>1556</v>
      </c>
      <c r="C358" s="15" t="s">
        <v>239</v>
      </c>
      <c r="D358" s="14"/>
      <c r="E358" s="12"/>
      <c r="F358" s="13" t="s">
        <v>45</v>
      </c>
    </row>
    <row r="359" spans="1:6" ht="26.1" customHeight="1" x14ac:dyDescent="0.2">
      <c r="A359" s="24" t="s">
        <v>1865</v>
      </c>
      <c r="B359" s="114" t="s">
        <v>1863</v>
      </c>
      <c r="C359" s="115" t="s">
        <v>1868</v>
      </c>
      <c r="D359" s="114"/>
      <c r="E359" s="116"/>
      <c r="F359" s="117" t="s">
        <v>39</v>
      </c>
    </row>
    <row r="360" spans="1:6" ht="26.1" customHeight="1" x14ac:dyDescent="0.2">
      <c r="A360" s="24" t="s">
        <v>1866</v>
      </c>
      <c r="B360" s="114" t="s">
        <v>1864</v>
      </c>
      <c r="C360" s="115" t="s">
        <v>1868</v>
      </c>
      <c r="D360" s="114"/>
      <c r="E360" s="116"/>
      <c r="F360" s="117" t="s">
        <v>39</v>
      </c>
    </row>
    <row r="361" spans="1:6" ht="39" thickBot="1" x14ac:dyDescent="0.25">
      <c r="A361" s="25" t="s">
        <v>849</v>
      </c>
      <c r="B361" s="16" t="s">
        <v>850</v>
      </c>
      <c r="C361" s="26" t="s">
        <v>315</v>
      </c>
      <c r="D361" s="16"/>
      <c r="E361" s="18"/>
      <c r="F361" s="19" t="s">
        <v>36</v>
      </c>
    </row>
    <row r="362" spans="1:6" x14ac:dyDescent="0.2">
      <c r="A362" s="1"/>
      <c r="D362" s="1"/>
      <c r="F362" s="1"/>
    </row>
    <row r="363" spans="1:6" ht="13.5" thickBot="1" x14ac:dyDescent="0.25">
      <c r="A363" s="1"/>
      <c r="D363" s="1"/>
      <c r="F363" s="1"/>
    </row>
    <row r="364" spans="1:6" ht="15.75" x14ac:dyDescent="0.25">
      <c r="A364" s="1"/>
      <c r="B364" s="93" t="s">
        <v>1848</v>
      </c>
      <c r="C364" s="94" t="s">
        <v>1846</v>
      </c>
      <c r="D364" s="1"/>
      <c r="F364" s="1"/>
    </row>
    <row r="365" spans="1:6" ht="15.75" x14ac:dyDescent="0.25">
      <c r="B365" s="92" t="s">
        <v>1356</v>
      </c>
      <c r="C365" s="96">
        <f>COUNTIF(F5:F361, "*5A*")</f>
        <v>88</v>
      </c>
    </row>
    <row r="366" spans="1:6" ht="15.75" x14ac:dyDescent="0.25">
      <c r="B366" s="92" t="s">
        <v>1357</v>
      </c>
      <c r="C366" s="96">
        <f>COUNTIF(F5:F361, "*5B*")</f>
        <v>96</v>
      </c>
    </row>
    <row r="367" spans="1:6" ht="15.75" x14ac:dyDescent="0.25">
      <c r="B367" s="92" t="s">
        <v>1358</v>
      </c>
      <c r="C367" s="96">
        <f>COUNTIF(F5:F361, "*5C*")</f>
        <v>157</v>
      </c>
    </row>
    <row r="368" spans="1:6" ht="15.75" x14ac:dyDescent="0.25">
      <c r="B368" s="92" t="s">
        <v>1359</v>
      </c>
      <c r="C368" s="96">
        <f>COUNTIF(F5:F361, "*5D*")</f>
        <v>41</v>
      </c>
    </row>
    <row r="369" spans="2:3" ht="16.5" thickBot="1" x14ac:dyDescent="0.3">
      <c r="B369" s="95" t="s">
        <v>1835</v>
      </c>
      <c r="C369" s="97">
        <f>COUNTA(F5:F361)</f>
        <v>357</v>
      </c>
    </row>
  </sheetData>
  <autoFilter ref="A4:F361" xr:uid="{00000000-0001-0000-0100-000000000000}"/>
  <mergeCells count="2">
    <mergeCell ref="A1:F1"/>
    <mergeCell ref="A2:F2"/>
  </mergeCells>
  <hyperlinks>
    <hyperlink ref="A5" r:id="rId1" display="http://www.itu.int/rec/R-REC-F.106/en" xr:uid="{608DF546-CDA7-479F-B9A4-B709054B1176}"/>
    <hyperlink ref="A6" r:id="rId2" display="http://www.itu.int/rec/R-REC-F.162/en" xr:uid="{029852DC-9E7C-49A5-A8FC-2F9A5A8144B0}"/>
    <hyperlink ref="A7" r:id="rId3" display="http://www.itu.int/rec/R-REC-F.240/en" xr:uid="{BDC71482-458A-47AD-A651-2CA07708E04E}"/>
    <hyperlink ref="A8" r:id="rId4" display="http://www.itu.int/rec/R-REC-F.246/en" xr:uid="{B2013DDE-9CC0-45A9-B285-FD9A11654D53}"/>
    <hyperlink ref="A9" r:id="rId5" display="http://www.itu.int/rec/R-REC-F.302/en" xr:uid="{EF0C7404-F586-48D3-8814-50D3C2F85907}"/>
    <hyperlink ref="A10" r:id="rId6" display="http://www.itu.int/rec/R-REC-F.338/en" xr:uid="{7D00F9A4-D94E-4E13-B4FE-BA6D9DB3F5F1}"/>
    <hyperlink ref="A11" r:id="rId7" display="http://www.itu.int/rec/R-REC-F.339/en" xr:uid="{C0EC8A5A-3325-414B-9F66-48FC56ADB4FC}"/>
    <hyperlink ref="A12" r:id="rId8" display="http://www.itu.int/rec/R-REC-F.348/en" xr:uid="{F55C23EB-5CD5-42B5-A8F4-628B155ECCB0}"/>
    <hyperlink ref="A13" r:id="rId9" display="http://www.itu.int/rec/R-REC-F.382/en" xr:uid="{2CDA06F7-FF72-4BE5-8CD1-3E6BB7FD5EB1}"/>
    <hyperlink ref="A14" r:id="rId10" display="http://www.itu.int/rec/R-REC-F.383/en" xr:uid="{EB0C351B-BC72-46C4-99A3-93E4BCA8BB43}"/>
    <hyperlink ref="A15" r:id="rId11" display="http://www.itu.int/rec/R-REC-F.384/en" xr:uid="{ADA54C7A-6D09-4899-86FF-41BC38116CA6}"/>
    <hyperlink ref="A16" r:id="rId12" display="http://www.itu.int/rec/R-REC-F.385/en" xr:uid="{EF77CE00-762B-4C39-9D9B-9FC318F1AE51}"/>
    <hyperlink ref="A17" r:id="rId13" display="http://www.itu.int/rec/R-REC-F.386/en" xr:uid="{8B045F4B-43A5-4A46-92A5-85D3631DFE7D}"/>
    <hyperlink ref="A18" r:id="rId14" display="http://www.itu.int/rec/R-REC-F.387/en" xr:uid="{118E7785-62EC-4587-BD4A-AF4B1BC0AA93}"/>
    <hyperlink ref="A19" r:id="rId15" display="http://www.itu.int/rec/R-REC-M.441/en" xr:uid="{DCE090AB-4DFB-4A46-AD5F-305B1C7D14DD}"/>
    <hyperlink ref="A20" r:id="rId16" display="http://www.itu.int/rec/R-REC-F.454/en" xr:uid="{07B84A1B-58FC-4AC9-B3C7-AFE90B99687F}"/>
    <hyperlink ref="A21" r:id="rId17" display="http://www.itu.int/rec/R-REC-M.476/en" xr:uid="{DC90B80E-BB4E-466B-BAF8-CDC08C0DD362}"/>
    <hyperlink ref="A22" r:id="rId18" display="http://www.itu.int/rec/R-REC-M.478/en" xr:uid="{4E28E785-98AC-4C9A-8277-8FAE7B712E1F}"/>
    <hyperlink ref="A23" r:id="rId19" display="http://www.itu.int/rec/R-REC-M.489/en" xr:uid="{263E54BE-B61F-45CB-8288-852E3B53111C}"/>
    <hyperlink ref="A24" r:id="rId20" display="http://www.itu.int/rec/R-REC-M.492/en" xr:uid="{C176A30E-A787-41A2-B44A-417B9F222E34}"/>
    <hyperlink ref="A25" r:id="rId21" display="http://www.itu.int/rec/R-REC-M.493/en" xr:uid="{2DCD1E4B-24E9-4440-A588-B8D1C54386D0}"/>
    <hyperlink ref="A26" r:id="rId22" display="http://www.itu.int/rec/R-REC-M.496/en" xr:uid="{89316609-BBB0-426A-B05D-AF8EA552117E}"/>
    <hyperlink ref="A27" r:id="rId23" display="http://www.itu.int/rec/R-REC-F.497/en" xr:uid="{BEFC16C1-5275-48CE-98DB-F94B92D6E9A3}"/>
    <hyperlink ref="A28" r:id="rId24" display="http://www.itu.int/rec/R-REC-M.540/en" xr:uid="{5EBBCA33-BFC2-4278-AB4C-6CB217AF94A6}"/>
    <hyperlink ref="A29" r:id="rId25" display="http://www.itu.int/rec/R-REC-M.541/en" xr:uid="{C32FAF92-1914-4FDB-BE17-3680D14213FA}"/>
    <hyperlink ref="A30" r:id="rId26" display="http://www.itu.int/rec/R-REC-F.556/en" xr:uid="{F69A51B2-6B26-49EF-BF9E-791A389D5FD0}"/>
    <hyperlink ref="A31" r:id="rId27" display="http://www.itu.int/rec/R-REC-F.557/en" xr:uid="{497E7C50-7868-42A6-8137-18693CD510A4}"/>
    <hyperlink ref="A32" r:id="rId28" display="http://www.itu.int/rec/R-REC-M.584/en" xr:uid="{454919F1-F1E1-47A7-A2DE-B3981B9C492C}"/>
    <hyperlink ref="A33" r:id="rId29" display="http://www.itu.int/rec/R-REC-M.585/en" xr:uid="{1F266D44-21F0-40B0-AB33-5473DC69E231}"/>
    <hyperlink ref="A34" r:id="rId30" display="http://www.itu.int/rec/R-REC-M.586/en" xr:uid="{E49822FB-D6AB-4EF8-BCFA-229348E65BB4}"/>
    <hyperlink ref="A35" r:id="rId31" display="http://www.itu.int/rec/R-REC-M.587/en" xr:uid="{D00C25A1-D580-4B42-8059-181EC4813C3C}"/>
    <hyperlink ref="A36" r:id="rId32" display="http://www.itu.int/rec/R-REC-M.589/en" xr:uid="{E20E9D15-B3FB-4848-8DAF-6C5EEB57C476}"/>
    <hyperlink ref="A37" r:id="rId33" display="http://www.itu.int/rec/R-REC-F.592/en" xr:uid="{71F4CBCE-2F2C-43A8-895B-DDA6C0FB5D2B}"/>
    <hyperlink ref="A38" r:id="rId34" display="http://www.itu.int/rec/R-REC-F.594/en" xr:uid="{7E898E5E-A507-4D50-9714-01D7323B3D83}"/>
    <hyperlink ref="A39" r:id="rId35" display="http://www.itu.int/rec/R-REC-F.595/en" xr:uid="{56F79386-F081-4597-B28D-C427B532AB89}"/>
    <hyperlink ref="A40" r:id="rId36" display="http://www.itu.int/rec/R-REC-F.612/en" xr:uid="{C4CF096B-86DF-458B-917A-4B466054940D}"/>
    <hyperlink ref="A41" r:id="rId37" display="http://www.itu.int/rec/R-REC-F.613/en" xr:uid="{EA5A7529-238C-45A4-86DB-FB2FAF3DA37B}"/>
    <hyperlink ref="A42" r:id="rId38" display="http://www.itu.int/rec/R-REC-M.625/en" xr:uid="{9694BE38-39EA-48F3-8344-CF9CCAA1D777}"/>
    <hyperlink ref="A43" r:id="rId39" display="http://www.itu.int/rec/R-REC-M.626/en" xr:uid="{B8D1E403-8EEC-43DB-AA88-5A0F22EBB1CC}"/>
    <hyperlink ref="A44" r:id="rId40" display="http://www.itu.int/rec/R-REC-M.627/en" xr:uid="{ACBA5C5D-6788-483B-AAB2-02B3322A0626}"/>
    <hyperlink ref="A45" r:id="rId41" display="http://www.itu.int/rec/R-REC-M.628/en" xr:uid="{E7B345AA-A282-4595-BBE4-B6FB9308E4DC}"/>
    <hyperlink ref="A46" r:id="rId42" display="http://www.itu.int/rec/R-REC-M.629/en" xr:uid="{9FEAA7F2-D86D-40CD-9426-766F00ADEFB7}"/>
    <hyperlink ref="A47" r:id="rId43" display="http://www.itu.int/rec/R-REC-F.634/en" xr:uid="{3C4E54CD-F076-49E5-B934-E34AD25BCECD}"/>
    <hyperlink ref="A48" r:id="rId44" display="http://www.itu.int/rec/R-REC-F.635/en" xr:uid="{C6D387D4-1E65-40AA-B1A4-E4F6348B6396}"/>
    <hyperlink ref="A49" r:id="rId45" display="http://www.itu.int/rec/R-REC-F.636/en" xr:uid="{185BC40F-4318-44CF-BE92-DCE6BFB3260E}"/>
    <hyperlink ref="A50" r:id="rId46" display="http://www.itu.int/rec/R-REC-F.637/en" xr:uid="{9FEF752C-86D6-44A0-9295-6CA2BCDB2A40}"/>
    <hyperlink ref="A51" r:id="rId47" display="http://www.itu.int/rec/R-REC-SF.674/en" xr:uid="{13BF80D1-5B51-49A0-A2CB-30E5390AC3DC}"/>
    <hyperlink ref="A52" r:id="rId48" display="http://www.itu.int/rec/R-REC-SF.675/en" xr:uid="{DA860E7A-1C13-4903-B5F7-BE64A1250E10}"/>
    <hyperlink ref="A53" r:id="rId49" display="http://www.itu.int/rec/R-REC-M.687/en" xr:uid="{0953C9E2-8363-4297-8B3D-9B022756F661}"/>
    <hyperlink ref="A54" r:id="rId50" display="http://www.itu.int/rec/R-REC-M.688/en" xr:uid="{CA17004A-D2AF-454F-8459-C109E0B3220E}"/>
    <hyperlink ref="A55" r:id="rId51" display="http://www.itu.int/rec/R-REC-M.689/en" xr:uid="{84F9AF14-60E4-4CE7-BC43-839F78D1E456}"/>
    <hyperlink ref="A56" r:id="rId52" display="http://www.itu.int/rec/R-REC-M.690/en" xr:uid="{9240641C-94E1-4465-8529-0AC7B215D63D}"/>
    <hyperlink ref="A57" r:id="rId53" display="http://www.itu.int/rec/R-REC-F.695/en" xr:uid="{1B32218F-2A4A-41BC-AA75-3822E5079688}"/>
    <hyperlink ref="A58" r:id="rId54" display="http://www.itu.int/rec/R-REC-F.696/en" xr:uid="{B02865C1-D770-4848-A3A2-EF8A933E39FF}"/>
    <hyperlink ref="A59" r:id="rId55" display="http://www.itu.int/rec/R-REC-F.697/en" xr:uid="{81D6BAE5-B2CF-41A1-B5D7-FE3B4D2652D8}"/>
    <hyperlink ref="A60" r:id="rId56" display="http://www.itu.int/rec/R-REC-F.698/en" xr:uid="{9250A2EE-8D73-45F4-B7DD-44E669504F0A}"/>
    <hyperlink ref="A61" r:id="rId57" display="http://www.itu.int/rec/R-REC-F.699/en" xr:uid="{6658EF32-6E25-4E10-BA85-271DD092D393}"/>
    <hyperlink ref="A62" r:id="rId58" display="http://www.itu.int/rec/R-REC-F.701/en" xr:uid="{167651D9-CCE5-4CF5-9BE7-7F8FA9CD7522}"/>
    <hyperlink ref="A63" r:id="rId59" display="http://www.itu.int/rec/R-REC-F.746/en" xr:uid="{BB31BFAF-79B7-4312-99D6-195562506ECE}"/>
    <hyperlink ref="A64" r:id="rId60" display="http://www.itu.int/rec/R-REC-F.747/en" xr:uid="{1F26DD9C-2338-43F2-B470-3C2CCAFEF081}"/>
    <hyperlink ref="A65" r:id="rId61" display="http://www.itu.int/rec/R-REC-F.748/en" xr:uid="{C1D30197-63E6-4DF0-BDBF-D241C2E99B5D}"/>
    <hyperlink ref="A66" r:id="rId62" display="http://www.itu.int/rec/R-REC-F.749/en" xr:uid="{C8188213-F929-4FEE-BAF6-94133E9B9B6D}"/>
    <hyperlink ref="A67" r:id="rId63" display="http://www.itu.int/rec/R-REC-F.750/en" xr:uid="{1A2C3276-3069-4666-B704-6E0168871E12}"/>
    <hyperlink ref="A68" r:id="rId64" display="http://www.itu.int/rec/R-REC-F.751/en" xr:uid="{7C72B055-2A49-4DA9-ACB0-C95E8F288979}"/>
    <hyperlink ref="A69" r:id="rId65" display="http://www.itu.int/rec/R-REC-F.752/en" xr:uid="{BAA0EC6A-3EAE-4C86-BFEA-000318BE51AE}"/>
    <hyperlink ref="A70" r:id="rId66" display="http://www.itu.int/rec/R-REC-F.755/en" xr:uid="{30135DA4-3356-4FE4-A4D4-930ECBDBF9AB}"/>
    <hyperlink ref="A71" r:id="rId67" display="http://www.itu.int/rec/R-REC-F.757/en" xr:uid="{C1840C68-C223-4FE0-9F30-0821AD44B6E8}"/>
    <hyperlink ref="A72" r:id="rId68" display="http://www.itu.int/rec/R-REC-F.758/en" xr:uid="{9221E7FF-B548-46E3-9799-74F915748814}"/>
    <hyperlink ref="A73" r:id="rId69" display="http://www.itu.int/rec/R-REC-F.763/en" xr:uid="{1336C16B-6CD3-49A9-ACA9-0AEBBA213D1B}"/>
    <hyperlink ref="A74" r:id="rId70" display="http://www.itu.int/rec/R-REC-F.764/en" xr:uid="{20B6B380-6326-4B95-AC2E-204C28BAE846}"/>
    <hyperlink ref="A75" r:id="rId71" display="http://www.itu.int/rec/R-REC-SF.765/en" xr:uid="{1078F189-2F81-4312-BE7B-F99BBE2E5672}"/>
    <hyperlink ref="A76" r:id="rId72" display="http://www.itu.int/rec/R-REC-SF.766/en" xr:uid="{A3508030-8D1E-4CE5-B922-B6736F8972BD}"/>
    <hyperlink ref="A77" r:id="rId73" display="http://www.itu.int/rec/R-REC-M.816/en" xr:uid="{91844DD9-4599-4E8D-AE1F-EA2B166F13D6}"/>
    <hyperlink ref="A78" r:id="rId74" display="http://www.itu.int/rec/R-REC-M.817/en" xr:uid="{FBC2B527-D18B-416D-8217-85D729F4E406}"/>
    <hyperlink ref="A79" r:id="rId75" display="http://www.itu.int/rec/R-REC-M.819/en" xr:uid="{2BEFEB47-5498-41EC-9B94-CB21629F09DA}"/>
    <hyperlink ref="A80" r:id="rId76" display="http://www.itu.int/rec/R-REC-M.820/en" xr:uid="{E5F7BF0D-1285-4976-9552-4C485B8EB7B3}"/>
    <hyperlink ref="A81" r:id="rId77" display="http://www.itu.int/rec/R-REC-M.821/en" xr:uid="{E4D7A458-B36C-49EB-8A69-FD0E92FCAB3D}"/>
    <hyperlink ref="A82" r:id="rId78" display="http://www.itu.int/rec/R-REC-M.822/en" xr:uid="{AF29A7CA-D8F5-43E7-9C47-EAAC1A02E8BF}"/>
    <hyperlink ref="A83" r:id="rId79" display="http://www.itu.int/rec/R-REC-M.823/en" xr:uid="{0A31DD19-26C8-4D29-89EF-C552BCCA8D5E}"/>
    <hyperlink ref="A84" r:id="rId80" display="http://www.itu.int/rec/R-REC-M.824/en" xr:uid="{4F24625A-00FC-4955-A5BA-BE93BD4A6C8C}"/>
    <hyperlink ref="A85" r:id="rId81" display="http://www.itu.int/rec/R-REC-M.825/en" xr:uid="{7446F474-0334-4935-8819-82D5ED2E8EF9}"/>
    <hyperlink ref="A86" r:id="rId82" display="http://www.itu.int/rec/R-REC-M.826/en" xr:uid="{94DF9F2F-880A-4733-BE21-9CB6BE5AA596}"/>
    <hyperlink ref="A87" r:id="rId83" display="http://www.itu.int/rec/R-REC-SF.1006/en" xr:uid="{491C0F6B-3339-482F-B717-C77587E1D865}"/>
    <hyperlink ref="A88" r:id="rId84" display="http://www.itu.int/rec/R-REC-M.1033/en" xr:uid="{80402E4B-AB33-459A-99DC-F9F032AFC216}"/>
    <hyperlink ref="A89" r:id="rId85" display="http://www.itu.int/rec/R-REC-M.1034/en" xr:uid="{18541DAD-D4EF-4806-B0CE-40528F60EA76}"/>
    <hyperlink ref="A90" r:id="rId86" display="http://www.itu.int/rec/R-REC-M.1035/en" xr:uid="{77F21FDE-6EB5-41A9-B5D7-C45230916548}"/>
    <hyperlink ref="A91" r:id="rId87" display="http://www.itu.int/rec/R-REC-M.1036/en" xr:uid="{FE97C083-F087-4EC5-8588-BBF6E83C646E}"/>
    <hyperlink ref="A92" r:id="rId88" display="http://www.itu.int/rec/R-REC-M.1039/en" xr:uid="{4A9A724A-35B7-40C0-B0E4-1FC36F611E8E}"/>
    <hyperlink ref="A93" r:id="rId89" display="http://www.itu.int/rec/R-REC-M.1041/en" xr:uid="{7E19D0A6-9694-462E-9C0E-4A723116F7AC}"/>
    <hyperlink ref="A94" r:id="rId90" display="http://www.itu.int/rec/R-REC-M.1042/en" xr:uid="{FB25EFE8-3DEF-47D9-9C68-6FDF5F2649D3}"/>
    <hyperlink ref="A95" r:id="rId91" display="http://www.itu.int/rec/R-REC-M.1043/en" xr:uid="{E47D218B-8333-4E26-A04D-4D89181210F7}"/>
    <hyperlink ref="A96" r:id="rId92" display="http://www.itu.int/rec/R-REC-M.1044/en" xr:uid="{B2536428-6592-49BC-B3E7-4A2CDC948721}"/>
    <hyperlink ref="A97" r:id="rId93" display="http://www.itu.int/rec/R-REC-M.1072/en" xr:uid="{8A4FB973-B780-460B-B750-C58A1A4DCEAD}"/>
    <hyperlink ref="A98" r:id="rId94" display="http://www.itu.int/rec/R-REC-M.1073/en" xr:uid="{D3FA5530-5668-4A56-85F7-5A48412D9D71}"/>
    <hyperlink ref="A99" r:id="rId95" display="http://www.itu.int/rec/R-REC-M.1074/en" xr:uid="{568A7B45-C9E5-4534-9D79-9E38ECCD7FAB}"/>
    <hyperlink ref="A100" r:id="rId96" display="http://www.itu.int/rec/R-REC-M.1076/en" xr:uid="{5B458AC2-2D94-415E-B2C4-61D85536CEF3}"/>
    <hyperlink ref="A101" r:id="rId97" display="http://www.itu.int/rec/R-REC-M.1078/en" xr:uid="{D6CB1F0E-2070-418A-9269-2D89FD268304}"/>
    <hyperlink ref="A102" r:id="rId98" display="http://www.itu.int/rec/R-REC-M.1079/en" xr:uid="{06489162-46A5-40E6-91AF-BF0A465209FD}"/>
    <hyperlink ref="A103" r:id="rId99" display="http://www.itu.int/rec/R-REC-M.1080/en" xr:uid="{01B241F0-0475-412D-B3F9-CB520FF26CCA}"/>
    <hyperlink ref="A104" r:id="rId100" display="http://www.itu.int/rec/R-REC-M.1081/en" xr:uid="{F7F5B4EF-E18A-4FB2-8105-E413576305F6}"/>
    <hyperlink ref="A105" r:id="rId101" display="http://www.itu.int/rec/R-REC-M.1082/en" xr:uid="{FFAB6D95-A14C-40D2-AB6D-2EFD41B935A3}"/>
    <hyperlink ref="A106" r:id="rId102" display="http://www.itu.int/rec/R-REC-M.1084/en" xr:uid="{B2858069-2B9E-41E8-8540-7E00B3A502E0}"/>
    <hyperlink ref="A107" r:id="rId103" display="http://www.itu.int/rec/R-REC-M.1085/en" xr:uid="{19684EE7-A5E7-469D-A4B6-CE9BEBD47270}"/>
    <hyperlink ref="A108" r:id="rId104" display="http://www.itu.int/rec/R-REC-F.1093/en" xr:uid="{3B0D35B4-2E3D-4F2D-9770-B90721618916}"/>
    <hyperlink ref="A109" r:id="rId105" display="http://www.itu.int/rec/R-REC-F.1094/en" xr:uid="{AB13C146-E7C4-415D-945E-7DFF14C5F41F}"/>
    <hyperlink ref="A110" r:id="rId106" display="http://www.itu.int/rec/R-REC-F.1095/en" xr:uid="{B2FBDE2B-21EF-4E60-AE2A-49ADECB02109}"/>
    <hyperlink ref="A111" r:id="rId107" display="http://www.itu.int/rec/R-REC-F.1096/en" xr:uid="{82AF7EA6-132E-49E5-9C84-329051BAA264}"/>
    <hyperlink ref="A112" r:id="rId108" display="http://www.itu.int/rec/R-REC-F.1097/en" xr:uid="{B35BBFC8-4964-42D8-ADCF-BBEEF7D2773F}"/>
    <hyperlink ref="A113" r:id="rId109" display="http://www.itu.int/rec/R-REC-F.1098/en" xr:uid="{93501805-72A8-4763-9FC0-0A6A644DEE70}"/>
    <hyperlink ref="A114" r:id="rId110" display="http://www.itu.int/rec/R-REC-F.1099/en" xr:uid="{3A94C081-BFD1-4E86-B75A-2F5547793773}"/>
    <hyperlink ref="A115" r:id="rId111" display="http://www.itu.int/rec/R-REC-F.1101/en" xr:uid="{33ADEDAE-5E93-4B45-929C-7129950954DD}"/>
    <hyperlink ref="A116" r:id="rId112" display="http://www.itu.int/rec/R-REC-F.1102/en" xr:uid="{77A6F36B-ABB4-460A-B7BD-9E7FC939E853}"/>
    <hyperlink ref="A117" r:id="rId113" display="http://www.itu.int/rec/R-REC-F.1103/en" xr:uid="{EF29E356-8156-4572-A24D-6855A5897541}"/>
    <hyperlink ref="A118" r:id="rId114" display="http://www.itu.int/rec/R-REC-F.1105/en" xr:uid="{3A3B3A95-8D0D-46F1-87C8-B823BB3A351F}"/>
    <hyperlink ref="A119" r:id="rId115" display="http://www.itu.int/rec/R-REC-F.1106/en" xr:uid="{87152B9A-20E6-42D8-B270-8A9C28714C2C}"/>
    <hyperlink ref="A120" r:id="rId116" display="http://www.itu.int/rec/R-REC-F.1107/en" xr:uid="{B6FF6AEF-4479-45A9-9A4F-F75A6483AA96}"/>
    <hyperlink ref="A121" r:id="rId117" display="http://www.itu.int/rec/R-REC-F.1108/en" xr:uid="{8062F629-29DC-4BA9-9E4E-4EB947B5EE95}"/>
    <hyperlink ref="A122" r:id="rId118" display="http://www.itu.int/rec/R-REC-F.1110/en" xr:uid="{E698821E-021A-40FA-95A3-0F12CABA07C8}"/>
    <hyperlink ref="A123" r:id="rId119" display="http://www.itu.int/rec/R-REC-F.1111/en" xr:uid="{B53131CC-A2A8-4324-9DEF-5A1674AED535}"/>
    <hyperlink ref="A124" r:id="rId120" display="http://www.itu.int/rec/R-REC-F.1112/en" xr:uid="{AB254E8B-330B-412B-97B3-AF6096F458F0}"/>
    <hyperlink ref="A125" r:id="rId121" display="http://www.itu.int/rec/R-REC-F.1113/en" xr:uid="{31F3813F-8377-44AC-B59A-BB66E4D3805C}"/>
    <hyperlink ref="A126" r:id="rId122" display="http://www.itu.int/rec/R-REC-M.1168/en" xr:uid="{AB6146C7-DB34-4F65-88C3-9EC6E1FE610C}"/>
    <hyperlink ref="A127" r:id="rId123" display="http://www.itu.int/rec/R-REC-M.1170/en" xr:uid="{3B532E0D-7946-4993-82AB-CF659E3B2A11}"/>
    <hyperlink ref="A128" r:id="rId124" display="http://www.itu.int/rec/R-REC-M.1171/en" xr:uid="{66C8F8BC-7174-4C09-808F-F72682B76D17}"/>
    <hyperlink ref="A129" r:id="rId125" display="http://www.itu.int/rec/R-REC-M.1172/en" xr:uid="{A5919D8D-13C8-40DB-8F0D-3990BAA2D860}"/>
    <hyperlink ref="A130" r:id="rId126" display="http://www.itu.int/rec/R-REC-M.1173/en" xr:uid="{32B55603-76A0-4AF3-B464-EAB1BFAC3023}"/>
    <hyperlink ref="A131" r:id="rId127" display="http://www.itu.int/rec/R-REC-M.1174/en" xr:uid="{5DBF0769-8B17-4E85-9598-EF565C610DD5}"/>
    <hyperlink ref="A132" r:id="rId128" display="http://www.itu.int/rec/R-REC-M.1175/en" xr:uid="{85624E18-B6D6-45B3-BD94-DFEB04016BAC}"/>
    <hyperlink ref="A133" r:id="rId129" display="http://www.itu.int/rec/R-REC-M.1176/en" xr:uid="{18D2B7FE-FB1D-48E7-AA97-D690BD72B559}"/>
    <hyperlink ref="A134" r:id="rId130" display="http://www.itu.int/rec/R-REC-M.1177/en" xr:uid="{0973AB7D-9ADD-4186-B956-8440E86BE074}"/>
    <hyperlink ref="A135" r:id="rId131" display="http://www.itu.int/rec/R-REC-M.1178/en" xr:uid="{269C2EB1-2709-426B-9DB7-F713CE3E9F36}"/>
    <hyperlink ref="A136" r:id="rId132" display="http://www.itu.int/rec/R-REC-M.1179/en" xr:uid="{108DE5C8-80CC-43E7-AFC0-6CAEA5FA107A}"/>
    <hyperlink ref="A137" r:id="rId133" display="http://www.itu.int/rec/R-REC-M.1182/en" xr:uid="{CD39AB24-1FC0-4B90-BB7F-D408F2E0B20C}"/>
    <hyperlink ref="A138" r:id="rId134" display="http://www.itu.int/rec/R-REC-F.1190/en" xr:uid="{F35202CB-1FD9-4852-86A8-548622DE368B}"/>
    <hyperlink ref="A139" r:id="rId135" display="http://www.itu.int/rec/R-REC-F.1191/en" xr:uid="{26ED63C1-FA6A-453A-AD2A-24B8B4728B4D}"/>
    <hyperlink ref="A140" r:id="rId136" display="http://www.itu.int/rec/R-REC-F.1192/en" xr:uid="{E9A47ED3-6929-4D8D-B542-B569C163A4B3}"/>
    <hyperlink ref="A141" r:id="rId137" display="http://www.itu.int/rec/R-REC-M.1223/en" xr:uid="{FD3B079E-298F-4AD1-BD5A-96258C4BE010}"/>
    <hyperlink ref="A142" r:id="rId138" display="http://www.itu.int/rec/R-REC-M.1224/en" xr:uid="{BB5E4B18-5781-46B7-8FB4-148250C9EE7F}"/>
    <hyperlink ref="A143" r:id="rId139" display="http://www.itu.int/rec/R-REC-M.1225/en" xr:uid="{C5C0A097-A984-439B-B5AE-0C4BAAD75535}"/>
    <hyperlink ref="A144" r:id="rId140" display="http://www.itu.int/rec/R-REC-M.1226/en" xr:uid="{4734CB1D-2819-48D4-BBB1-CF8DB77BA2BF}"/>
    <hyperlink ref="A145" r:id="rId141" display="http://www.itu.int/rec/R-REC-M.1227/en" xr:uid="{3C1FED13-57BE-4F69-B64C-1FBB4FECE041}"/>
    <hyperlink ref="A146" r:id="rId142" display="http://www.itu.int/rec/R-REC-F.1242/en" xr:uid="{D0527681-7A60-4FEC-A066-FD439913D1A8}"/>
    <hyperlink ref="A147" r:id="rId143" display="http://www.itu.int/rec/R-REC-F.1243/en" xr:uid="{2A14C7EB-29C0-4A88-B455-FDB876CB4073}"/>
    <hyperlink ref="A148" r:id="rId144" display="http://www.itu.int/rec/R-REC-F.1245/en" xr:uid="{4F861F1E-8586-452C-B5AD-577BD382555B}"/>
    <hyperlink ref="A149" r:id="rId145" display="http://www.itu.int/rec/R-REC-F.1246/en" xr:uid="{483A60C7-608D-4BC7-9D71-317D54B62D61}"/>
    <hyperlink ref="A150" r:id="rId146" display="http://www.itu.int/rec/R-REC-F.1247/en" xr:uid="{1F52C491-403D-4D3C-BEF4-E7695C1AFD91}"/>
    <hyperlink ref="A151" r:id="rId147" display="http://www.itu.int/rec/R-REC-F.1248/en" xr:uid="{12930CEE-E02A-4EC0-84C3-BDF87DD2C7C7}"/>
    <hyperlink ref="A152" r:id="rId148" display="http://www.itu.int/rec/R-REC-F.1249/en" xr:uid="{95AFBC22-7BFA-475F-978B-D47E56C7D6C3}"/>
    <hyperlink ref="A153" r:id="rId149" display="http://www.itu.int/rec/R-REC-M.1308/en" xr:uid="{72698A61-2DD8-4A52-A50C-9E0EBE31A3B0}"/>
    <hyperlink ref="A154" r:id="rId150" display="http://www.itu.int/rec/R-REC-M.1311/en" xr:uid="{42E9FDE4-EBFE-4206-9ED0-58E37ED9F040}"/>
    <hyperlink ref="A155" r:id="rId151" display="http://www.itu.int/rec/R-REC-M.1312/en" xr:uid="{309A1D9F-CBFB-444F-BC8E-57163D88288D}"/>
    <hyperlink ref="A156" r:id="rId152" display="http://www.itu.int/rec/R-REC-M.1314/en" xr:uid="{AF535EEC-B357-48B9-A1C5-0BA488613CFD}"/>
    <hyperlink ref="A157" r:id="rId153" display="http://www.itu.int/rec/R-REC-F.1330/en" xr:uid="{A82EBDFB-A2AD-402A-AD37-F6D64D708CFD}"/>
    <hyperlink ref="A158" r:id="rId154" display="http://www.itu.int/rec/R-REC-F.1332/en" xr:uid="{EF4E235C-06B9-4EE2-9F64-78F9C6988FB4}"/>
    <hyperlink ref="A159" r:id="rId155" display="http://www.itu.int/rec/R-REC-F.1333/en" xr:uid="{DE0C5C4C-1AF4-4537-A4F9-78E206172CE0}"/>
    <hyperlink ref="A160" r:id="rId156" display="http://www.itu.int/rec/R-REC-F.1334/en" xr:uid="{6AD80F51-4369-47FF-A6C7-33F62A8B7382}"/>
    <hyperlink ref="A161" r:id="rId157" display="http://www.itu.int/rec/R-REC-F.1335/en" xr:uid="{A1C5A7FC-B5DF-4AAA-9EA8-F3229ED11510}"/>
    <hyperlink ref="A162" r:id="rId158" display="http://www.itu.int/rec/R-REC-F.1336/en" xr:uid="{321D2DF9-D694-4921-90E4-1813E7FFF015}"/>
    <hyperlink ref="A163" r:id="rId159" display="http://www.itu.int/rec/R-REC-F.1337/en" xr:uid="{847ED5D8-EF32-4D96-A40B-24CF3F9E695B}"/>
    <hyperlink ref="A164" r:id="rId160" display="http://www.itu.int/rec/R-REC-F.1338/en" xr:uid="{3ACA220C-149A-4AC3-B7BC-BD5D33381745}"/>
    <hyperlink ref="A165" r:id="rId161" display="http://www.itu.int/rec/R-REC-M.1371/en" xr:uid="{45F8110F-9E68-4E9B-8F27-58A009B22642}"/>
    <hyperlink ref="A166" r:id="rId162" display="http://www.itu.int/rec/R-REC-M.1372/en" xr:uid="{EA4604E7-83DF-4BD5-84B3-60302CBAF916}"/>
    <hyperlink ref="A167" r:id="rId163" display="http://www.itu.int/rec/R-REC-M.1388/en" xr:uid="{4670B116-6944-4D08-A922-4BC9AA5918DA}"/>
    <hyperlink ref="A168" r:id="rId164" display="http://www.itu.int/rec/R-REC-M.1390/en" xr:uid="{290265E1-D722-44C5-B05D-1111754661BC}"/>
    <hyperlink ref="A169" r:id="rId165" display="http://www.itu.int/rec/R-REC-SF.1395/en" xr:uid="{F4C7EBA7-C1F0-4681-95F5-9BDEE5373675}"/>
    <hyperlink ref="A170" r:id="rId166" display="http://www.itu.int/rec/R-REC-F.1399/en" xr:uid="{50AF4280-1765-4759-AA48-23BEA03F5C5A}"/>
    <hyperlink ref="A171" r:id="rId167" display="http://www.itu.int/rec/R-REC-F.1400/en" xr:uid="{FA560BBA-4F09-491F-9D32-B9F781EA0892}"/>
    <hyperlink ref="A172" r:id="rId168" display="http://www.itu.int/rec/R-REC-F.1401/en" xr:uid="{8EA3E1AB-1811-4318-85CB-2664225B6679}"/>
    <hyperlink ref="A173" r:id="rId169" display="http://www.itu.int/rec/R-REC-F.1402/en" xr:uid="{93DDA96B-5E5F-45D2-9C58-5F557C0A53A0}"/>
    <hyperlink ref="A174" r:id="rId170" display="http://www.itu.int/rec/R-REC-F.1403/en" xr:uid="{B445110C-9E57-460B-B924-624980580C18}"/>
    <hyperlink ref="A175" r:id="rId171" display="http://www.itu.int/rec/R-REC-F.1404/en" xr:uid="{E80588EB-96EA-4B0A-8E5B-1EDB2C6228B8}"/>
    <hyperlink ref="A176" r:id="rId172" display="http://www.itu.int/rec/R-REC-M.1450/en" xr:uid="{02363596-8B63-4742-9572-5308A5A6EA2A}"/>
    <hyperlink ref="A177" r:id="rId173" display="http://www.itu.int/rec/R-REC-M.1452/en" xr:uid="{0E761197-CA0A-449A-8B50-4B9CB185FDB1}"/>
    <hyperlink ref="A178" r:id="rId174" display="http://www.itu.int/rec/R-REC-M.1453/en" xr:uid="{DCE628B9-6201-4B74-9AF2-F314BC131CD8}"/>
    <hyperlink ref="A179" r:id="rId175" display="http://www.itu.int/rec/R-REC-M.1454/en" xr:uid="{A9193C1D-7F49-4BC4-8C73-B0C537169D45}"/>
    <hyperlink ref="A180" r:id="rId176" display="http://www.itu.int/rec/R-REC-M.1456/en" xr:uid="{02485E49-F073-44AB-A31D-8B1115B8BF56}"/>
    <hyperlink ref="A181" r:id="rId177" display="http://www.itu.int/rec/R-REC-M.1457/en" xr:uid="{F030D575-A489-4AA3-8CCD-C1F12C3A0192}"/>
    <hyperlink ref="A182" r:id="rId178" display="http://www.itu.int/rec/R-REC-M.1458/en" xr:uid="{CC128E33-272E-4D68-8ABD-2EDFF4743FCF}"/>
    <hyperlink ref="A183" r:id="rId179" display="http://www.itu.int/rec/R-REC-M.1459/en" xr:uid="{2741430C-6572-4929-8151-C7C6A6DB1724}"/>
    <hyperlink ref="A184" r:id="rId180" display="http://www.itu.int/rec/R-REC-M.1460/en" xr:uid="{8E3EDB4F-A27C-47DB-8B79-C7CAD7D800C8}"/>
    <hyperlink ref="A185" r:id="rId181" display="http://www.itu.int/rec/R-REC-M.1461/en" xr:uid="{3AB073D5-BFA1-4523-822B-200582022B5F}"/>
    <hyperlink ref="A186" r:id="rId182" display="http://www.itu.int/rec/R-REC-M.1462/en" xr:uid="{20AD1894-D4CE-4278-94E0-7DC827290ED1}"/>
    <hyperlink ref="A187" r:id="rId183" display="http://www.itu.int/rec/R-REC-M.1463/en" xr:uid="{97BBEB9A-B22E-4F9E-972E-775FE2F06C15}"/>
    <hyperlink ref="A188" r:id="rId184" display="http://www.itu.int/rec/R-REC-M.1464/en" xr:uid="{794D4141-5CAB-47D3-9B41-290830581D51}"/>
    <hyperlink ref="A189" r:id="rId185" display="http://www.itu.int/rec/R-REC-M.1465/en" xr:uid="{1E0FBB8C-F7D5-43A3-91FB-AB7136F61679}"/>
    <hyperlink ref="A190" r:id="rId186" display="http://www.itu.int/rec/R-REC-M.1466/en" xr:uid="{9C8F3C9A-5BDB-49F7-AEC8-B3629FF68FE9}"/>
    <hyperlink ref="A191" r:id="rId187" display="http://www.itu.int/rec/R-REC-M.1467/en" xr:uid="{AF3FC75B-8943-4F6F-9688-D0C15AC4EB59}"/>
    <hyperlink ref="A192" r:id="rId188" display="http://www.itu.int/rec/R-REC-SF.1482/en" xr:uid="{F010845C-94B1-4E56-9E5F-D2D2BA77D7FF}"/>
    <hyperlink ref="A193" r:id="rId189" display="http://www.itu.int/rec/R-REC-SF.1483/en" xr:uid="{2A704868-10AB-4674-B2AC-5BDE72334DD3}"/>
    <hyperlink ref="A194" r:id="rId190" display="http://www.itu.int/rec/R-REC-SF.1485/en" xr:uid="{7C599FCA-0373-47B8-B473-5B7B6A369EB5}"/>
    <hyperlink ref="A195" r:id="rId191" display="http://www.itu.int/rec/R-REC-SF.1486/en" xr:uid="{F223AC10-9216-4A9B-A0EF-BC57570C0AD2}"/>
    <hyperlink ref="A196" r:id="rId192" display="http://www.itu.int/rec/R-REC-F.1487/en" xr:uid="{B92558A1-CE3B-4D18-82CB-F98F72C3C490}"/>
    <hyperlink ref="A197" r:id="rId193" display="http://www.itu.int/rec/R-REC-F.1488/en" xr:uid="{5BC30220-6197-4A99-82DE-B5396323E001}"/>
    <hyperlink ref="A198" r:id="rId194" display="http://www.itu.int/rec/R-REC-F.1489/en" xr:uid="{E667B740-4B86-4E64-8A40-3DB2246D1FBA}"/>
    <hyperlink ref="A199" r:id="rId195" display="http://www.itu.int/rec/R-REC-F.1490/en" xr:uid="{C844CF59-7965-481E-8ACD-E1C78A687260}"/>
    <hyperlink ref="A200" r:id="rId196" display="http://www.itu.int/rec/R-REC-F.1494/en" xr:uid="{48D000E0-88B4-4A75-80A3-F7C298EF77DC}"/>
    <hyperlink ref="A201" r:id="rId197" display="http://www.itu.int/rec/R-REC-F.1495/en" xr:uid="{F8AB8838-BB11-4B27-811E-28B2A127DD50}"/>
    <hyperlink ref="A202" r:id="rId198" display="http://www.itu.int/rec/R-REC-F.1496/en" xr:uid="{DEDEB61E-23A8-41B0-BF1F-792CF7F60DCC}"/>
    <hyperlink ref="A203" r:id="rId199" display="http://www.itu.int/rec/R-REC-F.1497/en" xr:uid="{F9CDFD4F-7EBD-4056-9CD3-1759ECDD17F7}"/>
    <hyperlink ref="A204" r:id="rId200" display="http://www.itu.int/rec/R-REC-F.1498/en" xr:uid="{FF4C6C23-622B-4A59-9DD6-A3A70E5235DC}"/>
    <hyperlink ref="A205" r:id="rId201" display="http://www.itu.int/rec/R-REC-F.1499/en" xr:uid="{A07DE55E-3BD7-463E-A8CB-42B6DCD1C847}"/>
    <hyperlink ref="A206" r:id="rId202" display="http://www.itu.int/rec/R-REC-F.1500/en" xr:uid="{7D623BDD-EA3A-4E16-BD98-B52D899C6F69}"/>
    <hyperlink ref="A207" r:id="rId203" display="http://www.itu.int/rec/R-REC-F.1501/en" xr:uid="{8CEEF4FE-5CAB-4A28-8D40-0575A3C0B33B}"/>
    <hyperlink ref="A208" r:id="rId204" display="http://www.itu.int/rec/R-REC-F.1502/en" xr:uid="{0E1CD17B-2277-47E3-9A74-0B304855F83F}"/>
    <hyperlink ref="A209" r:id="rId205" display="http://www.itu.int/rec/R-REC-F.1509/en" xr:uid="{504EFA7C-90F6-4F89-959E-1BB1D1F1EF4C}"/>
    <hyperlink ref="A210" r:id="rId206" display="http://www.itu.int/rec/R-REC-F.1518/en" xr:uid="{C5952EE6-13B8-4B50-AC89-9F05E514BB81}"/>
    <hyperlink ref="A211" r:id="rId207" display="http://www.itu.int/rec/R-REC-F.1519/en" xr:uid="{63E3529D-25B6-4603-A567-921FB953D159}"/>
    <hyperlink ref="A212" r:id="rId208" display="http://www.itu.int/rec/R-REC-F.1520/en" xr:uid="{0FE35CA1-6F17-44C4-BC40-9BB540981A91}"/>
    <hyperlink ref="A213" r:id="rId209" display="http://www.itu.int/rec/R-REC-M.1544/en" xr:uid="{DBED110E-4D1B-4D8C-8E0F-05AE87E39E49}"/>
    <hyperlink ref="A214" r:id="rId210" display="http://www.itu.int/rec/R-REC-M.1545/en" xr:uid="{B4F7BAEB-2BBC-4C94-AF67-936967C16EB3}"/>
    <hyperlink ref="A215" r:id="rId211" display="http://www.itu.int/rec/R-REC-F.1565/en" xr:uid="{33D5C718-3C79-4F52-BB8D-8EFD76CA384A}"/>
    <hyperlink ref="A216" r:id="rId212" display="http://www.itu.int/rec/R-REC-F.1566/en" xr:uid="{FF534EFB-19B3-423C-9F86-7B44E5727176}"/>
    <hyperlink ref="A217" r:id="rId213" display="http://www.itu.int/rec/R-REC-F.1567/en" xr:uid="{89D2AAD1-6DD5-4C2A-B264-590A198D3221}"/>
    <hyperlink ref="A218" r:id="rId214" display="http://www.itu.int/rec/R-REC-F.1568/en" xr:uid="{307122F5-7365-43D8-95B5-E71BCAB285B0}"/>
    <hyperlink ref="A219" r:id="rId215" display="http://www.itu.int/rec/R-REC-F.1569/en" xr:uid="{34ACEE3C-571C-4F57-93CC-E1D9EF05A6B4}"/>
    <hyperlink ref="A220" r:id="rId216" display="http://www.itu.int/rec/R-REC-F.1570/en" xr:uid="{3C738EBC-09B1-49CA-8544-68C5C2908868}"/>
    <hyperlink ref="A221" r:id="rId217" display="http://www.itu.int/rec/R-REC-F.1571/en" xr:uid="{29EC4231-FB44-4288-84F0-3EDC39138318}"/>
    <hyperlink ref="A222" r:id="rId218" display="http://www.itu.int/rec/R-REC-SF.1572/en" xr:uid="{FC896272-183A-4D65-B620-3733E475C781}"/>
    <hyperlink ref="A223" r:id="rId219" display="http://www.itu.int/rec/R-REC-M.1579/en" xr:uid="{37F78E49-4F30-48D7-A42B-8A80B271FAA6}"/>
    <hyperlink ref="A224" r:id="rId220" display="http://www.itu.int/rec/R-REC-M.1580/en" xr:uid="{7631DDEF-CAC8-4863-85D3-7A0C401DCFAF}"/>
    <hyperlink ref="A225" r:id="rId221" display="http://www.itu.int/rec/R-REC-M.1581/en" xr:uid="{F6938332-36BF-407B-A14B-55EFE7036859}"/>
    <hyperlink ref="A226" r:id="rId222" display="http://www.itu.int/rec/R-REC-M.1582/en" xr:uid="{90D7FE9C-98E3-4DBE-88D1-463A5B96426E}"/>
    <hyperlink ref="A227" r:id="rId223" display="http://www.itu.int/rec/R-REC-M.1584/en" xr:uid="{D33EF18C-1284-4002-A6D0-4F20B6B14CD5}"/>
    <hyperlink ref="A228" r:id="rId224" display="http://www.itu.int/rec/R-REC-SF.1585/en" xr:uid="{CB64C298-31B2-4D30-9A78-557F313CF325}"/>
    <hyperlink ref="A229" r:id="rId225" display="http://www.itu.int/rec/R-REC-SF.1601/en" xr:uid="{33A0E3F4-A975-4D62-AD81-095184F30AF2}"/>
    <hyperlink ref="A230" r:id="rId226" display="http://www.itu.int/rec/R-REC-SF.1602/en" xr:uid="{9ED2B6CC-A57C-4875-9EF7-17EDCA3F97D9}"/>
    <hyperlink ref="A231" r:id="rId227" display="http://www.itu.int/rec/R-REC-f.1605/en" xr:uid="{63B40356-4607-41E2-A14A-3F2B7CD2D151}"/>
    <hyperlink ref="A232" r:id="rId228" display="http://www.itu.int/rec/R-REC-F.1606/en" xr:uid="{D8A6E301-68C1-4B0C-9AC4-00FF7A1CE6C8}"/>
    <hyperlink ref="A233" r:id="rId229" display="http://www.itu.int/rec/R-REC-F.1607/en" xr:uid="{306985C8-7A9E-4AF8-83F7-7D1C6690AF3E}"/>
    <hyperlink ref="A234" r:id="rId230" display="http://www.itu.int/rec/R-REC-F.1608/en" xr:uid="{E4B9776C-35F9-4FD6-B730-7CE84DED7BDF}"/>
    <hyperlink ref="A235" r:id="rId231" display="http://www.itu.int/rec/R-REC-F.1609/en" xr:uid="{D06FE07E-3046-4A5D-B0E0-AD8848F5BD71}"/>
    <hyperlink ref="A236" r:id="rId232" display="http://www.itu.int/rec/R-REC-F.1610/en" xr:uid="{91968EB6-26B9-489E-BB6F-3938CB2EF5B9}"/>
    <hyperlink ref="A237" r:id="rId233" display="http://www.itu.int/rec/R-REC-F.1611/en" xr:uid="{F04B643A-636B-419B-AAAB-3A87FA20533A}"/>
    <hyperlink ref="A238" r:id="rId234" display="http://www.itu.int/rec/R-REC-F.1612/en" xr:uid="{50943207-AC7F-47A9-9002-DF761C6E821A}"/>
    <hyperlink ref="A239" r:id="rId235" display="http://www.itu.int/rec/R-REC-F.1613/en" xr:uid="{F8C464C2-8B29-4DA0-9738-AB06F32255FD}"/>
    <hyperlink ref="A240" r:id="rId236" display="http://www.itu.int/rec/R-REC-M.1634/en" xr:uid="{5224D032-E3F1-484D-AFF0-F6271A8AE00D}"/>
    <hyperlink ref="A241" r:id="rId237" display="http://www.itu.int/rec/R-REC-M.1635/en" xr:uid="{F8A2D172-A65D-4A60-92AA-4B74A7D99E2A}"/>
    <hyperlink ref="A242" r:id="rId238" display="http://www.itu.int/rec/R-REC-M.1637/en" xr:uid="{488E94C6-1235-4A3E-BB87-42CD04F351BC}"/>
    <hyperlink ref="A243" r:id="rId239" display="http://www.itu.int/rec/R-REC-M.1638/en" xr:uid="{390007FB-DF0F-44D4-9A0A-989BCFFD5808}"/>
    <hyperlink ref="A244" r:id="rId240" display="http://www.itu.int/rec/R-REC-M.1640/en" xr:uid="{6165E951-188D-4B8F-9E46-DF746AB9EC24}"/>
    <hyperlink ref="A245" r:id="rId241" display="http://www.itu.int/rec/R-REC-M.1641/en" xr:uid="{4A6EA58B-940D-4D33-8637-D70447E141C4}"/>
    <hyperlink ref="A246" r:id="rId242" display="http://www.itu.int/rec/R-REC-M.1644/en" xr:uid="{08EE32FD-86A8-4F94-ACA3-A2FF61852204}"/>
    <hyperlink ref="A247" r:id="rId243" display="http://www.itu.int/rec/R-REC-M.1645/en" xr:uid="{17D344BA-ED0A-42A4-8E3D-189F7598C33A}"/>
    <hyperlink ref="A248" r:id="rId244" display="http://www.itu.int/rec/R-REC-M.1646/en" xr:uid="{18F70C67-F09C-440B-A86E-FDAFBC974F5D}"/>
    <hyperlink ref="A249" r:id="rId245" display="http://www.itu.int/rec/R-REC-SF.1648/en" xr:uid="{EF31BA00-278A-4BC4-82F8-E31B8781F284}"/>
    <hyperlink ref="A250" r:id="rId246" display="http://www.itu.int/rec/R-REC-SF.1649/en" xr:uid="{2ACA978E-7651-4FE1-86E8-732693EA5C31}"/>
    <hyperlink ref="A251" r:id="rId247" display="http://www.itu.int/rec/R-REC-SF.1650/en" xr:uid="{A03F10AD-C767-4E80-BE1B-65AF92BCD69C}"/>
    <hyperlink ref="A252" r:id="rId248" display="http://www.itu.int/rec/R-REC-M.1651/en" xr:uid="{51D6D4D4-1CBD-4186-B326-B6D019F1E5E4}"/>
    <hyperlink ref="A253" r:id="rId249" display="http://www.itu.int/rec/R-REC-M.1652/en" xr:uid="{97A56A4E-DD56-4216-A66F-920BB1648FCB}"/>
    <hyperlink ref="A254" r:id="rId250" display="http://www.itu.int/rec/R-REC-M.1653/en" xr:uid="{47BD5DB3-343B-47FB-8FAC-EFE7C474E39E}"/>
    <hyperlink ref="A255" r:id="rId251" display="http://www.itu.int/rec/R-REC-M.1654/en" xr:uid="{8CBCEBB7-17B8-48CC-BF65-9141E1A6F269}"/>
    <hyperlink ref="A256" r:id="rId252" display="http://www.itu.int/rec/R-REC-F.1668/en" xr:uid="{67FE4790-97EB-4FB3-86C8-9512406596D4}"/>
    <hyperlink ref="A257" r:id="rId253" display="http://www.itu.int/rec/R-REC-F.1669/en" xr:uid="{88D003B6-8B4C-49EC-82D3-009C7D5D661A}"/>
    <hyperlink ref="A258" r:id="rId254" display="http://www.itu.int/rec/R-REC-F.1670/en" xr:uid="{F9255A0E-4AA5-4FBA-BEA2-66589BE845B5}"/>
    <hyperlink ref="A259" r:id="rId255" display="http://www.itu.int/rec/R-REC-F.1671/en" xr:uid="{EA59BEE7-B219-45CB-B804-62DB460F971F}"/>
    <hyperlink ref="A260" r:id="rId256" display="http://www.itu.int/rec/R-REC-M.1677/en" xr:uid="{3FC3F8F8-EA80-423F-9A8B-DFE1226D03D3}"/>
    <hyperlink ref="A261" r:id="rId257" display="http://www.itu.int/rec/R-REC-M.1678/en" xr:uid="{C8580688-CEFB-4A90-A106-68B1B5EDF19A}"/>
    <hyperlink ref="A262" r:id="rId258" display="http://www.itu.int/rec/R-REC-F.1703/en" xr:uid="{4578A80A-8F94-4F71-9E5D-D63ACA2BF860}"/>
    <hyperlink ref="A263" r:id="rId259" display="http://www.itu.int/rec/R-REC-F.1704/en" xr:uid="{C4C996CF-344E-4A36-A6F6-B53B5D0FD118}"/>
    <hyperlink ref="A264" r:id="rId260" display="http://www.itu.int/rec/R-REC-F.1705/en" xr:uid="{D743DB5A-85BE-41B9-B1E1-ED34053B44B0}"/>
    <hyperlink ref="A265" r:id="rId261" display="http://www.itu.int/rec/R-REC-F.1706/en" xr:uid="{66FF030F-666A-4196-AD37-E73388A29BD7}"/>
    <hyperlink ref="A266" r:id="rId262" display="http://www.itu.int/rec/R-REC-SF.1707/en" xr:uid="{64FE1969-EBDF-433D-92D3-ED6580CCB325}"/>
    <hyperlink ref="A267" r:id="rId263" display="http://www.itu.int/rec/R-REC-SF.1719/en" xr:uid="{A2870E28-D564-4D9F-9825-82BB5015A5BF}"/>
    <hyperlink ref="A268" r:id="rId264" display="http://www.itu.int/rec/R-REC-M.1730/en" xr:uid="{ACC45087-6E2E-499B-9ED2-5928AF56908B}"/>
    <hyperlink ref="A269" r:id="rId265" display="http://www.itu.int/rec/R-REC-M.1732/en" xr:uid="{5D9D843A-AB15-4487-BD57-7BC9B77BDEE8}"/>
    <hyperlink ref="A270" r:id="rId266" display="http://www.itu.int/rec/R-REC-M.1739/en" xr:uid="{79E49350-20E5-4511-A7EB-7F0B437E560F}"/>
    <hyperlink ref="A271" r:id="rId267" display="http://www.itu.int/rec/R-REC-M.1746/en" xr:uid="{C69AEB0B-B165-49B3-9DF5-4A7F3429DBA3}"/>
    <hyperlink ref="A272" r:id="rId268" display="http://www.itu.int/rec/R-REC-F.1760/en" xr:uid="{B00841D6-C293-4804-945D-92CA3F29E373}"/>
    <hyperlink ref="A273" r:id="rId269" display="http://www.itu.int/rec/R-REC-F.1761/en" xr:uid="{DFC13E4A-0186-4D86-9104-25D3945E3A07}"/>
    <hyperlink ref="A274" r:id="rId270" display="http://www.itu.int/rec/R-REC-F.1762/en" xr:uid="{01F43FAB-A747-4A50-B200-FBE88755A5EE}"/>
    <hyperlink ref="A275" r:id="rId271" display="http://www.itu.int/rec/R-REC-F.1763/en" xr:uid="{98AF06AC-0BFE-4B08-A885-32FD5D24DC78}"/>
    <hyperlink ref="A276" r:id="rId272" display="http://www.itu.int/rec/R-REC-F.1764/en" xr:uid="{9AC30B4F-4CED-4735-96E7-4CACF84B9878}"/>
    <hyperlink ref="A277" r:id="rId273" display="http://www.itu.int/rec/R-REC-F.1765/en" xr:uid="{AE76EB09-9ECA-4138-BD98-7A250EC2898C}"/>
    <hyperlink ref="A278" r:id="rId274" display="http://www.itu.int/rec/R-REC-F.1766/en" xr:uid="{967685DA-3484-414D-AAC9-1CC482AB47FA}"/>
    <hyperlink ref="A279" r:id="rId275" display="http://www.itu.int/rec/R-REC-M.1767/en" xr:uid="{B5CB4CFF-C574-4E70-9FE7-3AAFB814D960}"/>
    <hyperlink ref="A280" r:id="rId276" display="http://www.itu.int/rec/R-REC-M.1768/en" xr:uid="{7A6EDB18-1932-4D24-8D70-AF47B020AF47}"/>
    <hyperlink ref="A281" r:id="rId277" display="http://www.itu.int/rec/R-REC-F.1777/en" xr:uid="{5C554E2A-260E-463B-BE57-D2FCF95F0029}"/>
    <hyperlink ref="A282" r:id="rId278" display="http://www.itu.int/rec/R-REC-F.1778/en" xr:uid="{3DA866F1-FC68-4EF3-AE56-BCF9E892CFF4}"/>
    <hyperlink ref="A283" r:id="rId279" display="http://www.itu.int/rec/R-REC-M.1795/en" xr:uid="{D4FDBF51-7CA2-4CB1-8BCB-06F3DB17F03C}"/>
    <hyperlink ref="A284" r:id="rId280" display="http://www.itu.int/rec/R-REC-M.1796/en" xr:uid="{137F3FC4-CAC4-4014-9655-F709D55CBEB2}"/>
    <hyperlink ref="A285" r:id="rId281" display="http://www.itu.int/rec/R-REC-M.1797/en" xr:uid="{896D34C1-28EA-466B-B266-82C52E30FC33}"/>
    <hyperlink ref="A286" r:id="rId282" display="http://www.itu.int/rec/R-REC-M.1798/en" xr:uid="{C05921D5-C555-408B-B257-69566B88AE56}"/>
    <hyperlink ref="A287" r:id="rId283" display="http://www.itu.int/rec/R-REC-M.1801/en" xr:uid="{47EE9F10-C909-4393-B9E0-D8089F80237E}"/>
    <hyperlink ref="A288" r:id="rId284" display="http://www.itu.int/rec/R-REC-M.1802/en" xr:uid="{A48B5BFA-69FC-46AA-9CCB-1F4A742BA9AB}"/>
    <hyperlink ref="A289" r:id="rId285" display="http://www.itu.int/rec/R-REC-M.1808/en" xr:uid="{9AEF42CC-5245-4AB2-A536-75B26F98B63D}"/>
    <hyperlink ref="A290" r:id="rId286" display="http://www.itu.int/rec/R-REC-F.1819/en" xr:uid="{E54E5C84-7C72-4F32-9E45-83054F7506CE}"/>
    <hyperlink ref="A291" r:id="rId287" display="http://www.itu.int/rec/R-REC-F.1820/en" xr:uid="{D0CB2D59-45A3-4CBB-AC10-03BAF415D34E}"/>
    <hyperlink ref="A292" r:id="rId288" display="http://www.itu.int/rec/R-REC-F.1821/en" xr:uid="{C892D022-398C-40DC-A6EE-330AB1A9FB36}"/>
    <hyperlink ref="A293" r:id="rId289" display="http://www.itu.int/rec/R-REC-M.1822/en" xr:uid="{B20A8CFE-20B1-42A2-B68A-CC024F12E9E2}"/>
    <hyperlink ref="A294" r:id="rId290" display="http://www.itu.int/rec/R-REC-M.1823/en" xr:uid="{F9D5F382-9A7E-4BB1-9382-ACF90B69AAD0}"/>
    <hyperlink ref="A295" r:id="rId291" display="http://www.itu.int/rec/R-REC-M.1824/en" xr:uid="{208CB986-9463-465A-919E-39FE358F1CD2}"/>
    <hyperlink ref="A296" r:id="rId292" display="http://www.itu.int/rec/R-REC-M.1825/en" xr:uid="{2E78FB65-BFC3-4C0E-B1F1-5D5F427D0AA3}"/>
    <hyperlink ref="A297" r:id="rId293" display="http://www.itu.int/rec/R-REC-M.1826/en" xr:uid="{60276D7B-4489-446F-99E2-2078802AF708}"/>
    <hyperlink ref="A298" r:id="rId294" display="http://www.itu.int/rec/R-REC-M.1827/en" xr:uid="{DA3FA6C9-FB9E-45BE-8D58-5EFC8F4F0013}"/>
    <hyperlink ref="A299" r:id="rId295" display="http://www.itu.int/rec/R-REC-M.1828/en" xr:uid="{F8AAFF5A-27BA-4794-96C3-D80616C015A5}"/>
    <hyperlink ref="A300" r:id="rId296" display="http://www.itu.int/rec/R-REC-M.1829/en" xr:uid="{2C691206-34D9-4671-BCAF-8DA0FA5E766F}"/>
    <hyperlink ref="A301" r:id="rId297" display="http://www.itu.int/rec/R-REC-M.1830/en" xr:uid="{C0BB2F5E-2452-4CD2-8209-008309981C2E}"/>
    <hyperlink ref="A302" r:id="rId298" display="http://www.itu.int/rec/R-REC-M.1841/en" xr:uid="{81E87A15-0693-40CD-91D6-A816719FE91F}"/>
    <hyperlink ref="A303" r:id="rId299" display="http://www.itu.int/rec/R-REC-M.1842/en" xr:uid="{C28F89EA-6784-4591-A7FE-11CE55FB10F3}"/>
    <hyperlink ref="A304" r:id="rId300" display="http://www.itu.int/rec/R-REC-SF.1843/en" xr:uid="{9096B1BA-34E6-4814-B0B1-C800F24AF09C}"/>
    <hyperlink ref="A305" r:id="rId301" display="http://www.itu.int/rec/R-REC-M.1849/en" xr:uid="{6816366A-EA73-45F4-8D74-AB5C1D2C8CCB}"/>
    <hyperlink ref="A306" r:id="rId302" display="http://www.itu.int/rec/R-REC-M.1851/en" xr:uid="{3230BDE0-3CB7-4ABA-91A3-E80B97B3E343}"/>
    <hyperlink ref="A307" r:id="rId303" display="http://www.itu.int/rec/R-REC-M.1874/en" xr:uid="{7BEF7BAA-4A08-422F-B4C5-CCF746EC5CBA}"/>
    <hyperlink ref="A308" r:id="rId304" display="http://www.itu.int/rec/R-REC-M.1890/en" xr:uid="{B18FFB4C-545D-491C-93B3-0359D3651862}"/>
    <hyperlink ref="A309" r:id="rId305" display="http://www.itu.int/rec/R-REC-F.1891/en" xr:uid="{25A8DBC6-E2DC-40C0-8917-05800C131FD2}"/>
    <hyperlink ref="A310" r:id="rId306" display="http://www.itu.int/rec/R-REC-M.2002/en" xr:uid="{79C8E4DF-240A-42BE-81EE-A8E6AFDD35AD}"/>
    <hyperlink ref="A311" r:id="rId307" display="http://www.itu.int/rec/R-REC-M.2003/en" xr:uid="{8E4A1984-45F4-4384-A6AA-42FC4A9DC955}"/>
    <hyperlink ref="A312" r:id="rId308" display="http://www.itu.int/rec/R-REC-F.2004/en" xr:uid="{082C90A9-48B3-4BAA-95B7-DB465C2BB19A}"/>
    <hyperlink ref="A313" r:id="rId309" display="http://www.itu.int/rec/R-REC-F.2005/en" xr:uid="{A762AC7F-2EEA-4122-9C75-9E646DDF4AE3}"/>
    <hyperlink ref="A314" r:id="rId310" display="http://www.itu.int/rec/R-REC-F.2006/en" xr:uid="{6EF06134-19BE-4635-801C-410D9826E0C2}"/>
    <hyperlink ref="A315" r:id="rId311" display="http://www.itu.int/rec/R-REC-M.2007/en" xr:uid="{B5E59EA9-FEE6-48C2-8C97-E0A5EDAB4369}"/>
    <hyperlink ref="A316" r:id="rId312" display="http://www.itu.int/rec/R-REC-M.2008/en" xr:uid="{86F50753-B1B3-4DF4-9041-466CA46D5BEA}"/>
    <hyperlink ref="A317" r:id="rId313" display="http://www.itu.int/rec/R-REC-M.2009/en" xr:uid="{A01EC65C-0207-47AA-8199-7D4D452CC0A9}"/>
    <hyperlink ref="A318" r:id="rId314" display="http://www.itu.int/rec/R-REC-M.2010/en" xr:uid="{98350186-59F3-4C33-9EFA-303BEE69972E}"/>
    <hyperlink ref="A319" r:id="rId315" display="http://www.itu.int/rec/R-REC-F.2011/en" xr:uid="{5F6BCB1D-A4B3-448B-8BC2-9D33DE6024CA}"/>
    <hyperlink ref="A320" r:id="rId316" display="http://www.itu.int/rec/R-REC-M.2012/en" xr:uid="{89D3862E-CC24-4A0A-A359-65C3987AEC0F}"/>
    <hyperlink ref="A321" r:id="rId317" display="http://www.itu.int/rec/R-REC-M.2013/en" xr:uid="{81B3AF78-5263-407C-9970-9F2E84D9D650}"/>
    <hyperlink ref="A322" r:id="rId318" display="http://www.itu.int/rec/R-REC-M.2015/en" xr:uid="{7A4B20EF-192B-42F2-A096-C6E4785E4FA0}"/>
    <hyperlink ref="A323" r:id="rId319" display="http://www.itu.int/rec/R-REC-M.2034/en" xr:uid="{F64CE8C9-BFB7-40CF-92E4-668DB8935236}"/>
    <hyperlink ref="A324" r:id="rId320" display="http://www.itu.int/rec/R-REC-M.2057/en" xr:uid="{25B310D3-A525-4815-B326-D5FD3CAFD9FB}"/>
    <hyperlink ref="A325" r:id="rId321" display="http://www.itu.int/rec/R-REC-M.2058/en" xr:uid="{61485D6E-7965-4385-AB24-8AFED2EBBA0C}"/>
    <hyperlink ref="A326" r:id="rId322" display="http://www.itu.int/rec/R-REC-M.2059/en" xr:uid="{EFDE6AAB-6BFE-4DD0-90AB-4CABCDACFFE5}"/>
    <hyperlink ref="A327" r:id="rId323" display="http://www.itu.int/rec/R-REC-M.2067/en" xr:uid="{41F06FF8-1F78-4316-9ED7-91F2674BB5CF}"/>
    <hyperlink ref="A328" r:id="rId324" display="http://www.itu.int/rec/R-REC-M.2068/en" xr:uid="{7B8BA0CB-ABB7-422E-82A4-5C97B8594D94}"/>
    <hyperlink ref="A329" r:id="rId325" display="http://www.itu.int/rec/R-REC-M.2069/en" xr:uid="{308E7ABD-AD1E-4639-B356-FE5570F914A5}"/>
    <hyperlink ref="A330" r:id="rId326" display="http://www.itu.int/rec/R-REC-M.2070/en" xr:uid="{D211A7C1-A66A-4B4F-B380-7E7C4336435C}"/>
    <hyperlink ref="A331" r:id="rId327" display="http://www.itu.int/rec/R-REC-M.2071/en" xr:uid="{DBD4E3F9-ED7D-4536-8643-9578940D6845}"/>
    <hyperlink ref="A332" r:id="rId328" display="http://www.itu.int/rec/R-REC-M.2083/en" xr:uid="{AD6D95BF-7DFF-4D39-9B5A-A8E92327C448}"/>
    <hyperlink ref="A333" r:id="rId329" display="http://www.itu.int/rec/R-REC-M.2084/en" xr:uid="{F940A887-1CD7-4101-BD76-3B1313143606}"/>
    <hyperlink ref="A334" r:id="rId330" display="http://www.itu.int/rec/R-REC-M.2085/en" xr:uid="{DF349874-31BA-467E-B0D4-0EC94ED98E5D}"/>
    <hyperlink ref="A335" r:id="rId331" display="http://www.itu.int/rec/R-REC-F.2086/en" xr:uid="{CEA7D64F-AF7F-48A6-B0F1-9632849546C7}"/>
    <hyperlink ref="A336" r:id="rId332" display="http://www.itu.int/rec/R-REC-M.2089/en" xr:uid="{559E00DC-417E-4B6A-86C6-DF7B44AED262}"/>
    <hyperlink ref="A337" r:id="rId333" display="http://www.itu.int/rec/R-REC-M.2090/en" xr:uid="{869779E0-8947-4394-85B3-BE0437AEAB07}"/>
    <hyperlink ref="A338" r:id="rId334" display="http://www.itu.int/rec/R-REC-M.2092/en" xr:uid="{84C708E3-4F8B-453D-B5CB-48BAD9A9FD20}"/>
    <hyperlink ref="A339" r:id="rId335" display="http://www.itu.int/rec/R-REC-M.2101/en" xr:uid="{339F0DE2-FCC0-4F8C-B760-F11A77CD7315}"/>
    <hyperlink ref="A340" r:id="rId336" display="http://www.itu.int/rec/R-REC-F.2113/en" xr:uid="{DFAB8545-1418-4FC6-BB42-B85580602BEC}"/>
    <hyperlink ref="A341" r:id="rId337" display="http://www.itu.int/rec/R-REC-M.2114/en" xr:uid="{EF76D723-96AB-4A27-84FC-0B26BA1DD6AD}"/>
    <hyperlink ref="A342" r:id="rId338" display="http://www.itu.int/rec/R-REC-M.2115/en" xr:uid="{D30DAA7A-0271-4393-8AFA-807BB140B4A3}"/>
    <hyperlink ref="A343" r:id="rId339" display="http://www.itu.int/rec/R-REC-M.2116/en" xr:uid="{721F8259-6DBF-4D4D-B42B-E84F22564CB2}"/>
    <hyperlink ref="A344" r:id="rId340" display="http://www.itu.int/rec/R-REC-M.2119/en" xr:uid="{EFA69DA3-9CCD-419A-A5B3-70CCB5BFF047}"/>
    <hyperlink ref="A345" r:id="rId341" display="http://www.itu.int/rec/R-REC-M.2120/en" xr:uid="{E7FADCAF-2A1A-4643-8DF8-FDFD318AABB4}"/>
    <hyperlink ref="A346" r:id="rId342" display="http://www.itu.int/rec/R-REC-M.2121/en" xr:uid="{271147A7-5F72-4EF0-A414-E9CB250AACDD}"/>
    <hyperlink ref="A347" r:id="rId343" display="http://www.itu.int/rec/R-REC-M.2122/en" xr:uid="{D257B416-39EA-4703-990A-70273A71D187}"/>
    <hyperlink ref="A348" r:id="rId344" display="http://www.itu.int/rec/R-REC-M.2134/en" xr:uid="{15F33314-C63F-48D6-9B77-B182FA78423B}"/>
    <hyperlink ref="A349" r:id="rId345" display="http://www.itu.int/rec/R-REC-M.2135/en" xr:uid="{33018C82-8F6E-4EFA-B7F1-BD0F50686CFA}"/>
    <hyperlink ref="A350" r:id="rId346" display="http://www.itu.int/rec/R-REC-M.2150/en" xr:uid="{98B448B8-6C0B-448D-A775-433BB01BBC46}"/>
    <hyperlink ref="A351" r:id="rId347" display="http://www.itu.int/rec/R-REC-M.2159/en" xr:uid="{CE7F9E5D-1BB2-466C-A4E4-1FD87DDC6C86}"/>
    <hyperlink ref="A352" r:id="rId348" display="http://www.itu.int/rec/R-REC-M.2160/en" xr:uid="{BBB55DC6-6D1C-48D4-9367-C60D26382E10}"/>
    <hyperlink ref="A353" r:id="rId349" display="http://www.itu.int/rec/R-REC-M.2161/en" xr:uid="{FD17430C-E804-48C1-9B23-F3E20A37812A}"/>
    <hyperlink ref="A354" r:id="rId350" display="http://www.itu.int/rec/R-REC-M.2162/en" xr:uid="{C77C7C72-F43F-403A-B191-63428C89E391}"/>
    <hyperlink ref="A355" r:id="rId351" display="http://www.itu.int/rec/R-REC-M.2164/en" xr:uid="{DA435A37-B2A6-43F8-BE88-351B65773325}"/>
    <hyperlink ref="A356" r:id="rId352" display="https://www.itu.int/rec/R-REC-M.2171/en" xr:uid="{FD71B356-69B0-4515-90A9-795E75570AB5}"/>
    <hyperlink ref="A357" r:id="rId353" display="https://www.itu.int/rec/R-REC-F.2172/en" xr:uid="{E0DE1E96-5414-4157-85F9-13DA42EFE546}"/>
    <hyperlink ref="A358" r:id="rId354" display="https://www.itu.int/rec/R-REC-F.2173/en" xr:uid="{8A0FAE18-D169-49AB-B2DA-1EEC2D21CC75}"/>
    <hyperlink ref="A361" r:id="rId355" display="https://www.itu.int/rec/R-REC-M.2176-0-202602-I/en" xr:uid="{CEFFE4A9-2FFE-487A-A4A1-00B954F31907}"/>
  </hyperlinks>
  <printOptions horizontalCentered="1"/>
  <pageMargins left="0.7" right="0.7" top="0.75" bottom="0.75" header="0.3" footer="0.3"/>
  <pageSetup paperSize="9" scale="83" orientation="landscape" r:id="rId35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9BB5D-5E49-4D96-B0D7-8362AE4BDFFA}">
  <dimension ref="A1:E247"/>
  <sheetViews>
    <sheetView zoomScale="90" zoomScaleNormal="90" workbookViewId="0">
      <pane ySplit="4" topLeftCell="A5" activePane="bottomLeft" state="frozen"/>
      <selection pane="bottomLeft" activeCell="A234" sqref="A234"/>
    </sheetView>
  </sheetViews>
  <sheetFormatPr defaultColWidth="9.140625" defaultRowHeight="12.75" x14ac:dyDescent="0.2"/>
  <cols>
    <col min="1" max="1" width="14.5703125" style="5" customWidth="1"/>
    <col min="2" max="2" width="76.140625" style="1" customWidth="1"/>
    <col min="3" max="3" width="16" style="5" bestFit="1" customWidth="1"/>
    <col min="4" max="4" width="38.140625" style="1" customWidth="1"/>
    <col min="5" max="5" width="9.140625" style="5" bestFit="1" customWidth="1"/>
    <col min="6" max="16384" width="9.140625" style="1"/>
  </cols>
  <sheetData>
    <row r="1" spans="1:5" ht="15.75" x14ac:dyDescent="0.25">
      <c r="A1" s="124" t="s">
        <v>1571</v>
      </c>
      <c r="B1" s="124"/>
      <c r="C1" s="124"/>
      <c r="D1" s="124"/>
      <c r="E1" s="124"/>
    </row>
    <row r="2" spans="1:5" ht="20.25" x14ac:dyDescent="0.3">
      <c r="A2" s="125" t="s">
        <v>13</v>
      </c>
      <c r="B2" s="125"/>
      <c r="C2" s="125"/>
      <c r="D2" s="125"/>
      <c r="E2" s="125"/>
    </row>
    <row r="3" spans="1:5" ht="13.5" thickBot="1" x14ac:dyDescent="0.25"/>
    <row r="4" spans="1:5" ht="30" customHeight="1" x14ac:dyDescent="0.2">
      <c r="A4" s="2" t="s">
        <v>851</v>
      </c>
      <c r="B4" s="3" t="s">
        <v>15</v>
      </c>
      <c r="C4" s="3" t="s">
        <v>17</v>
      </c>
      <c r="D4" s="3" t="s">
        <v>19</v>
      </c>
      <c r="E4" s="4" t="s">
        <v>20</v>
      </c>
    </row>
    <row r="5" spans="1:5" ht="26.1" customHeight="1" x14ac:dyDescent="0.2">
      <c r="A5" s="24" t="s">
        <v>852</v>
      </c>
      <c r="B5" s="14" t="s">
        <v>853</v>
      </c>
      <c r="C5" s="10" t="s">
        <v>854</v>
      </c>
      <c r="D5" s="14"/>
      <c r="E5" s="13" t="s">
        <v>36</v>
      </c>
    </row>
    <row r="6" spans="1:5" ht="26.1" customHeight="1" x14ac:dyDescent="0.2">
      <c r="A6" s="24" t="s">
        <v>855</v>
      </c>
      <c r="B6" s="14" t="s">
        <v>856</v>
      </c>
      <c r="C6" s="10" t="s">
        <v>857</v>
      </c>
      <c r="D6" s="14"/>
      <c r="E6" s="13" t="s">
        <v>25</v>
      </c>
    </row>
    <row r="7" spans="1:5" ht="26.1" customHeight="1" x14ac:dyDescent="0.2">
      <c r="A7" s="24" t="s">
        <v>858</v>
      </c>
      <c r="B7" s="14" t="s">
        <v>1572</v>
      </c>
      <c r="C7" s="10" t="s">
        <v>35</v>
      </c>
      <c r="D7" s="14"/>
      <c r="E7" s="13" t="s">
        <v>25</v>
      </c>
    </row>
    <row r="8" spans="1:5" ht="26.1" customHeight="1" x14ac:dyDescent="0.2">
      <c r="A8" s="24" t="s">
        <v>859</v>
      </c>
      <c r="B8" s="14" t="s">
        <v>860</v>
      </c>
      <c r="C8" s="10" t="s">
        <v>857</v>
      </c>
      <c r="D8" s="14"/>
      <c r="E8" s="13" t="s">
        <v>36</v>
      </c>
    </row>
    <row r="9" spans="1:5" ht="26.1" customHeight="1" x14ac:dyDescent="0.2">
      <c r="A9" s="24" t="s">
        <v>861</v>
      </c>
      <c r="B9" s="14" t="s">
        <v>862</v>
      </c>
      <c r="C9" s="10" t="s">
        <v>857</v>
      </c>
      <c r="D9" s="14"/>
      <c r="E9" s="13" t="s">
        <v>36</v>
      </c>
    </row>
    <row r="10" spans="1:5" ht="26.1" customHeight="1" x14ac:dyDescent="0.2">
      <c r="A10" s="24" t="s">
        <v>863</v>
      </c>
      <c r="B10" s="14" t="s">
        <v>469</v>
      </c>
      <c r="C10" s="10" t="s">
        <v>35</v>
      </c>
      <c r="D10" s="14"/>
      <c r="E10" s="13" t="s">
        <v>36</v>
      </c>
    </row>
    <row r="11" spans="1:5" ht="26.1" customHeight="1" x14ac:dyDescent="0.2">
      <c r="A11" s="24" t="s">
        <v>864</v>
      </c>
      <c r="B11" s="14" t="s">
        <v>1573</v>
      </c>
      <c r="C11" s="10" t="s">
        <v>35</v>
      </c>
      <c r="D11" s="14"/>
      <c r="E11" s="13" t="s">
        <v>36</v>
      </c>
    </row>
    <row r="12" spans="1:5" ht="26.1" customHeight="1" x14ac:dyDescent="0.2">
      <c r="A12" s="24" t="s">
        <v>865</v>
      </c>
      <c r="B12" s="14" t="s">
        <v>866</v>
      </c>
      <c r="C12" s="10" t="s">
        <v>35</v>
      </c>
      <c r="D12" s="14"/>
      <c r="E12" s="13" t="s">
        <v>36</v>
      </c>
    </row>
    <row r="13" spans="1:5" ht="26.1" customHeight="1" x14ac:dyDescent="0.2">
      <c r="A13" s="24" t="s">
        <v>867</v>
      </c>
      <c r="B13" s="14" t="s">
        <v>1574</v>
      </c>
      <c r="C13" s="10" t="s">
        <v>35</v>
      </c>
      <c r="D13" s="14"/>
      <c r="E13" s="13" t="s">
        <v>36</v>
      </c>
    </row>
    <row r="14" spans="1:5" ht="26.1" customHeight="1" x14ac:dyDescent="0.2">
      <c r="A14" s="24" t="s">
        <v>868</v>
      </c>
      <c r="B14" s="14" t="s">
        <v>869</v>
      </c>
      <c r="C14" s="10" t="s">
        <v>857</v>
      </c>
      <c r="D14" s="14"/>
      <c r="E14" s="13" t="s">
        <v>25</v>
      </c>
    </row>
    <row r="15" spans="1:5" ht="26.1" customHeight="1" x14ac:dyDescent="0.2">
      <c r="A15" s="24" t="s">
        <v>870</v>
      </c>
      <c r="B15" s="14" t="s">
        <v>871</v>
      </c>
      <c r="C15" s="10" t="s">
        <v>35</v>
      </c>
      <c r="D15" s="14"/>
      <c r="E15" s="13" t="s">
        <v>25</v>
      </c>
    </row>
    <row r="16" spans="1:5" ht="26.1" customHeight="1" x14ac:dyDescent="0.2">
      <c r="A16" s="24" t="s">
        <v>872</v>
      </c>
      <c r="B16" s="14" t="s">
        <v>873</v>
      </c>
      <c r="C16" s="10" t="s">
        <v>35</v>
      </c>
      <c r="D16" s="14"/>
      <c r="E16" s="13" t="s">
        <v>25</v>
      </c>
    </row>
    <row r="17" spans="1:5" ht="26.1" customHeight="1" x14ac:dyDescent="0.2">
      <c r="A17" s="24" t="s">
        <v>874</v>
      </c>
      <c r="B17" s="14" t="s">
        <v>875</v>
      </c>
      <c r="C17" s="10" t="s">
        <v>35</v>
      </c>
      <c r="D17" s="14"/>
      <c r="E17" s="13" t="s">
        <v>39</v>
      </c>
    </row>
    <row r="18" spans="1:5" ht="26.1" customHeight="1" x14ac:dyDescent="0.2">
      <c r="A18" s="24" t="s">
        <v>876</v>
      </c>
      <c r="B18" s="14" t="s">
        <v>877</v>
      </c>
      <c r="C18" s="10" t="s">
        <v>35</v>
      </c>
      <c r="D18" s="14"/>
      <c r="E18" s="13" t="s">
        <v>48</v>
      </c>
    </row>
    <row r="19" spans="1:5" ht="26.1" customHeight="1" x14ac:dyDescent="0.2">
      <c r="A19" s="24" t="s">
        <v>878</v>
      </c>
      <c r="B19" s="14" t="s">
        <v>879</v>
      </c>
      <c r="C19" s="10" t="s">
        <v>35</v>
      </c>
      <c r="D19" s="14"/>
      <c r="E19" s="13" t="s">
        <v>25</v>
      </c>
    </row>
    <row r="20" spans="1:5" ht="26.1" customHeight="1" x14ac:dyDescent="0.2">
      <c r="A20" s="24" t="s">
        <v>880</v>
      </c>
      <c r="B20" s="14" t="s">
        <v>327</v>
      </c>
      <c r="C20" s="10" t="s">
        <v>35</v>
      </c>
      <c r="D20" s="14"/>
      <c r="E20" s="13" t="s">
        <v>25</v>
      </c>
    </row>
    <row r="21" spans="1:5" ht="26.1" customHeight="1" x14ac:dyDescent="0.2">
      <c r="A21" s="24" t="s">
        <v>881</v>
      </c>
      <c r="B21" s="14" t="s">
        <v>882</v>
      </c>
      <c r="C21" s="10" t="s">
        <v>35</v>
      </c>
      <c r="D21" s="14"/>
      <c r="E21" s="13" t="s">
        <v>36</v>
      </c>
    </row>
    <row r="22" spans="1:5" ht="26.1" customHeight="1" x14ac:dyDescent="0.2">
      <c r="A22" s="24" t="s">
        <v>883</v>
      </c>
      <c r="B22" s="14" t="s">
        <v>884</v>
      </c>
      <c r="C22" s="10" t="s">
        <v>35</v>
      </c>
      <c r="D22" s="14"/>
      <c r="E22" s="13" t="s">
        <v>36</v>
      </c>
    </row>
    <row r="23" spans="1:5" ht="26.1" customHeight="1" x14ac:dyDescent="0.2">
      <c r="A23" s="24" t="s">
        <v>885</v>
      </c>
      <c r="B23" s="14" t="s">
        <v>886</v>
      </c>
      <c r="C23" s="10" t="s">
        <v>35</v>
      </c>
      <c r="D23" s="14"/>
      <c r="E23" s="13" t="s">
        <v>36</v>
      </c>
    </row>
    <row r="24" spans="1:5" ht="26.1" customHeight="1" x14ac:dyDescent="0.2">
      <c r="A24" s="24" t="s">
        <v>887</v>
      </c>
      <c r="B24" s="14" t="s">
        <v>888</v>
      </c>
      <c r="C24" s="10" t="s">
        <v>35</v>
      </c>
      <c r="D24" s="14"/>
      <c r="E24" s="13" t="s">
        <v>36</v>
      </c>
    </row>
    <row r="25" spans="1:5" ht="26.1" customHeight="1" x14ac:dyDescent="0.2">
      <c r="A25" s="24" t="s">
        <v>889</v>
      </c>
      <c r="B25" s="14" t="s">
        <v>890</v>
      </c>
      <c r="C25" s="10" t="s">
        <v>35</v>
      </c>
      <c r="D25" s="14"/>
      <c r="E25" s="13" t="s">
        <v>36</v>
      </c>
    </row>
    <row r="26" spans="1:5" ht="26.1" customHeight="1" x14ac:dyDescent="0.2">
      <c r="A26" s="24" t="s">
        <v>891</v>
      </c>
      <c r="B26" s="14" t="s">
        <v>892</v>
      </c>
      <c r="C26" s="10" t="s">
        <v>35</v>
      </c>
      <c r="D26" s="14"/>
      <c r="E26" s="13" t="s">
        <v>36</v>
      </c>
    </row>
    <row r="27" spans="1:5" ht="26.1" customHeight="1" x14ac:dyDescent="0.2">
      <c r="A27" s="24" t="s">
        <v>893</v>
      </c>
      <c r="B27" s="14" t="s">
        <v>894</v>
      </c>
      <c r="C27" s="10" t="s">
        <v>35</v>
      </c>
      <c r="D27" s="14"/>
      <c r="E27" s="13" t="s">
        <v>36</v>
      </c>
    </row>
    <row r="28" spans="1:5" ht="26.1" customHeight="1" x14ac:dyDescent="0.2">
      <c r="A28" s="24" t="s">
        <v>895</v>
      </c>
      <c r="B28" s="14" t="s">
        <v>896</v>
      </c>
      <c r="C28" s="10" t="s">
        <v>897</v>
      </c>
      <c r="D28" s="14"/>
      <c r="E28" s="13" t="s">
        <v>36</v>
      </c>
    </row>
    <row r="29" spans="1:5" ht="25.5" x14ac:dyDescent="0.2">
      <c r="A29" s="24" t="s">
        <v>898</v>
      </c>
      <c r="B29" s="14" t="s">
        <v>899</v>
      </c>
      <c r="C29" s="10" t="s">
        <v>900</v>
      </c>
      <c r="D29" s="14"/>
      <c r="E29" s="13" t="s">
        <v>36</v>
      </c>
    </row>
    <row r="30" spans="1:5" ht="26.1" customHeight="1" x14ac:dyDescent="0.2">
      <c r="A30" s="24" t="s">
        <v>775</v>
      </c>
      <c r="B30" s="14" t="s">
        <v>901</v>
      </c>
      <c r="C30" s="10" t="s">
        <v>900</v>
      </c>
      <c r="D30" s="9"/>
      <c r="E30" s="13" t="s">
        <v>36</v>
      </c>
    </row>
    <row r="31" spans="1:5" ht="26.1" customHeight="1" x14ac:dyDescent="0.2">
      <c r="A31" s="24" t="s">
        <v>902</v>
      </c>
      <c r="B31" s="14" t="s">
        <v>903</v>
      </c>
      <c r="C31" s="10" t="s">
        <v>904</v>
      </c>
      <c r="D31" s="9"/>
      <c r="E31" s="13" t="s">
        <v>25</v>
      </c>
    </row>
    <row r="32" spans="1:5" ht="26.1" customHeight="1" x14ac:dyDescent="0.2">
      <c r="A32" s="24" t="s">
        <v>905</v>
      </c>
      <c r="B32" s="14" t="s">
        <v>1575</v>
      </c>
      <c r="C32" s="10" t="s">
        <v>906</v>
      </c>
      <c r="D32" s="9"/>
      <c r="E32" s="13" t="s">
        <v>39</v>
      </c>
    </row>
    <row r="33" spans="1:5" ht="26.1" customHeight="1" x14ac:dyDescent="0.2">
      <c r="A33" s="24" t="s">
        <v>907</v>
      </c>
      <c r="B33" s="14" t="s">
        <v>908</v>
      </c>
      <c r="C33" s="10" t="s">
        <v>906</v>
      </c>
      <c r="D33" s="9"/>
      <c r="E33" s="13" t="s">
        <v>39</v>
      </c>
    </row>
    <row r="34" spans="1:5" ht="26.1" customHeight="1" x14ac:dyDescent="0.2">
      <c r="A34" s="24" t="s">
        <v>909</v>
      </c>
      <c r="B34" s="14" t="s">
        <v>910</v>
      </c>
      <c r="C34" s="10" t="s">
        <v>911</v>
      </c>
      <c r="D34" s="9"/>
      <c r="E34" s="13" t="s">
        <v>45</v>
      </c>
    </row>
    <row r="35" spans="1:5" ht="25.5" x14ac:dyDescent="0.2">
      <c r="A35" s="24" t="s">
        <v>912</v>
      </c>
      <c r="B35" s="14" t="s">
        <v>913</v>
      </c>
      <c r="C35" s="10" t="s">
        <v>911</v>
      </c>
      <c r="D35" s="9"/>
      <c r="E35" s="13" t="s">
        <v>36</v>
      </c>
    </row>
    <row r="36" spans="1:5" ht="25.5" x14ac:dyDescent="0.2">
      <c r="A36" s="24" t="s">
        <v>914</v>
      </c>
      <c r="B36" s="14" t="s">
        <v>915</v>
      </c>
      <c r="C36" s="11">
        <v>37743</v>
      </c>
      <c r="D36" s="9"/>
      <c r="E36" s="13" t="s">
        <v>39</v>
      </c>
    </row>
    <row r="37" spans="1:5" ht="26.1" customHeight="1" x14ac:dyDescent="0.2">
      <c r="A37" s="24" t="s">
        <v>916</v>
      </c>
      <c r="B37" s="14" t="s">
        <v>917</v>
      </c>
      <c r="C37" s="11">
        <v>37743</v>
      </c>
      <c r="D37" s="9"/>
      <c r="E37" s="13" t="s">
        <v>39</v>
      </c>
    </row>
    <row r="38" spans="1:5" ht="26.1" customHeight="1" x14ac:dyDescent="0.2">
      <c r="A38" s="24" t="s">
        <v>918</v>
      </c>
      <c r="B38" s="14" t="s">
        <v>919</v>
      </c>
      <c r="C38" s="11">
        <v>37743</v>
      </c>
      <c r="D38" s="9"/>
      <c r="E38" s="13" t="s">
        <v>36</v>
      </c>
    </row>
    <row r="39" spans="1:5" ht="26.1" customHeight="1" x14ac:dyDescent="0.2">
      <c r="A39" s="24" t="s">
        <v>778</v>
      </c>
      <c r="B39" s="14" t="s">
        <v>920</v>
      </c>
      <c r="C39" s="11">
        <v>37743</v>
      </c>
      <c r="D39" s="9"/>
      <c r="E39" s="13" t="s">
        <v>25</v>
      </c>
    </row>
    <row r="40" spans="1:5" ht="26.1" customHeight="1" x14ac:dyDescent="0.2">
      <c r="A40" s="24" t="s">
        <v>921</v>
      </c>
      <c r="B40" s="14" t="s">
        <v>1576</v>
      </c>
      <c r="C40" s="11">
        <v>37753</v>
      </c>
      <c r="D40" s="9"/>
      <c r="E40" s="13" t="s">
        <v>39</v>
      </c>
    </row>
    <row r="41" spans="1:5" ht="26.1" customHeight="1" x14ac:dyDescent="0.2">
      <c r="A41" s="24" t="s">
        <v>922</v>
      </c>
      <c r="B41" s="14" t="s">
        <v>923</v>
      </c>
      <c r="C41" s="11">
        <v>45700</v>
      </c>
      <c r="D41" s="9"/>
      <c r="E41" s="13" t="s">
        <v>39</v>
      </c>
    </row>
    <row r="42" spans="1:5" ht="26.1" customHeight="1" x14ac:dyDescent="0.2">
      <c r="A42" s="24" t="s">
        <v>924</v>
      </c>
      <c r="B42" s="14" t="s">
        <v>925</v>
      </c>
      <c r="C42" s="11">
        <v>37753</v>
      </c>
      <c r="D42" s="9"/>
      <c r="E42" s="13" t="s">
        <v>25</v>
      </c>
    </row>
    <row r="43" spans="1:5" ht="25.5" x14ac:dyDescent="0.2">
      <c r="A43" s="24" t="s">
        <v>926</v>
      </c>
      <c r="B43" s="14" t="s">
        <v>927</v>
      </c>
      <c r="C43" s="11">
        <v>37753</v>
      </c>
      <c r="D43" s="12" t="s">
        <v>216</v>
      </c>
      <c r="E43" s="13" t="s">
        <v>836</v>
      </c>
    </row>
    <row r="44" spans="1:5" ht="38.25" x14ac:dyDescent="0.2">
      <c r="A44" s="24" t="s">
        <v>928</v>
      </c>
      <c r="B44" s="14" t="s">
        <v>1624</v>
      </c>
      <c r="C44" s="11">
        <v>38272</v>
      </c>
      <c r="D44" s="15"/>
      <c r="E44" s="13" t="s">
        <v>39</v>
      </c>
    </row>
    <row r="45" spans="1:5" ht="38.25" x14ac:dyDescent="0.2">
      <c r="A45" s="24" t="s">
        <v>929</v>
      </c>
      <c r="B45" s="14" t="s">
        <v>1577</v>
      </c>
      <c r="C45" s="11">
        <v>38331</v>
      </c>
      <c r="D45" s="12" t="s">
        <v>216</v>
      </c>
      <c r="E45" s="13" t="s">
        <v>217</v>
      </c>
    </row>
    <row r="46" spans="1:5" ht="25.5" x14ac:dyDescent="0.2">
      <c r="A46" s="24" t="s">
        <v>930</v>
      </c>
      <c r="B46" s="14" t="s">
        <v>1578</v>
      </c>
      <c r="C46" s="11">
        <v>38272</v>
      </c>
      <c r="D46" s="9"/>
      <c r="E46" s="13" t="s">
        <v>36</v>
      </c>
    </row>
    <row r="47" spans="1:5" ht="25.5" x14ac:dyDescent="0.2">
      <c r="A47" s="24" t="s">
        <v>931</v>
      </c>
      <c r="B47" s="14" t="s">
        <v>932</v>
      </c>
      <c r="C47" s="11">
        <v>38718</v>
      </c>
      <c r="D47" s="12" t="s">
        <v>933</v>
      </c>
      <c r="E47" s="13" t="s">
        <v>25</v>
      </c>
    </row>
    <row r="48" spans="1:5" ht="26.1" customHeight="1" x14ac:dyDescent="0.2">
      <c r="A48" s="24" t="s">
        <v>934</v>
      </c>
      <c r="B48" s="14" t="s">
        <v>935</v>
      </c>
      <c r="C48" s="11">
        <v>38718</v>
      </c>
      <c r="D48" s="9"/>
      <c r="E48" s="13" t="s">
        <v>45</v>
      </c>
    </row>
    <row r="49" spans="1:5" ht="26.1" customHeight="1" x14ac:dyDescent="0.2">
      <c r="A49" s="24" t="s">
        <v>936</v>
      </c>
      <c r="B49" s="14" t="s">
        <v>937</v>
      </c>
      <c r="C49" s="11">
        <v>38718</v>
      </c>
      <c r="D49" s="9"/>
      <c r="E49" s="13" t="s">
        <v>45</v>
      </c>
    </row>
    <row r="50" spans="1:5" ht="26.1" customHeight="1" x14ac:dyDescent="0.2">
      <c r="A50" s="24" t="s">
        <v>938</v>
      </c>
      <c r="B50" s="14" t="s">
        <v>939</v>
      </c>
      <c r="C50" s="11">
        <v>38718</v>
      </c>
      <c r="D50" s="9"/>
      <c r="E50" s="13" t="s">
        <v>45</v>
      </c>
    </row>
    <row r="51" spans="1:5" ht="26.1" customHeight="1" x14ac:dyDescent="0.2">
      <c r="A51" s="24" t="s">
        <v>940</v>
      </c>
      <c r="B51" s="14" t="s">
        <v>941</v>
      </c>
      <c r="C51" s="10" t="s">
        <v>942</v>
      </c>
      <c r="D51" s="9"/>
      <c r="E51" s="13" t="s">
        <v>39</v>
      </c>
    </row>
    <row r="52" spans="1:5" ht="26.1" customHeight="1" x14ac:dyDescent="0.2">
      <c r="A52" s="24" t="s">
        <v>943</v>
      </c>
      <c r="B52" s="14" t="s">
        <v>1579</v>
      </c>
      <c r="C52" s="10" t="s">
        <v>942</v>
      </c>
      <c r="D52" s="9"/>
      <c r="E52" s="13" t="s">
        <v>39</v>
      </c>
    </row>
    <row r="53" spans="1:5" ht="63.75" x14ac:dyDescent="0.2">
      <c r="A53" s="24" t="s">
        <v>944</v>
      </c>
      <c r="B53" s="14" t="s">
        <v>1580</v>
      </c>
      <c r="C53" s="10" t="s">
        <v>945</v>
      </c>
      <c r="D53" s="9"/>
      <c r="E53" s="13" t="s">
        <v>36</v>
      </c>
    </row>
    <row r="54" spans="1:5" ht="25.5" x14ac:dyDescent="0.2">
      <c r="A54" s="24" t="s">
        <v>946</v>
      </c>
      <c r="B54" s="14" t="s">
        <v>1581</v>
      </c>
      <c r="C54" s="10" t="s">
        <v>945</v>
      </c>
      <c r="D54" s="9"/>
      <c r="E54" s="13" t="s">
        <v>39</v>
      </c>
    </row>
    <row r="55" spans="1:5" ht="25.5" x14ac:dyDescent="0.2">
      <c r="A55" s="24" t="s">
        <v>947</v>
      </c>
      <c r="B55" s="14" t="s">
        <v>948</v>
      </c>
      <c r="C55" s="10" t="s">
        <v>945</v>
      </c>
      <c r="D55" s="9"/>
      <c r="E55" s="13" t="s">
        <v>39</v>
      </c>
    </row>
    <row r="56" spans="1:5" ht="26.1" customHeight="1" x14ac:dyDescent="0.2">
      <c r="A56" s="24" t="s">
        <v>949</v>
      </c>
      <c r="B56" s="14" t="s">
        <v>950</v>
      </c>
      <c r="C56" s="10" t="s">
        <v>945</v>
      </c>
      <c r="D56" s="9"/>
      <c r="E56" s="13" t="s">
        <v>36</v>
      </c>
    </row>
    <row r="57" spans="1:5" ht="25.5" x14ac:dyDescent="0.2">
      <c r="A57" s="24" t="s">
        <v>951</v>
      </c>
      <c r="B57" s="14" t="s">
        <v>952</v>
      </c>
      <c r="C57" s="10" t="s">
        <v>945</v>
      </c>
      <c r="D57" s="9"/>
      <c r="E57" s="13" t="s">
        <v>36</v>
      </c>
    </row>
    <row r="58" spans="1:5" ht="38.25" x14ac:dyDescent="0.2">
      <c r="A58" s="24" t="s">
        <v>953</v>
      </c>
      <c r="B58" s="14" t="s">
        <v>1582</v>
      </c>
      <c r="C58" s="10" t="s">
        <v>945</v>
      </c>
      <c r="D58" s="9"/>
      <c r="E58" s="13" t="s">
        <v>36</v>
      </c>
    </row>
    <row r="59" spans="1:5" ht="26.1" customHeight="1" x14ac:dyDescent="0.2">
      <c r="A59" s="24" t="s">
        <v>954</v>
      </c>
      <c r="B59" s="14" t="s">
        <v>955</v>
      </c>
      <c r="C59" s="10" t="s">
        <v>945</v>
      </c>
      <c r="D59" s="9"/>
      <c r="E59" s="13" t="s">
        <v>36</v>
      </c>
    </row>
    <row r="60" spans="1:5" ht="26.1" customHeight="1" x14ac:dyDescent="0.2">
      <c r="A60" s="24" t="s">
        <v>956</v>
      </c>
      <c r="B60" s="14" t="s">
        <v>957</v>
      </c>
      <c r="C60" s="10" t="s">
        <v>958</v>
      </c>
      <c r="D60" s="9"/>
      <c r="E60" s="13" t="s">
        <v>25</v>
      </c>
    </row>
    <row r="61" spans="1:5" ht="26.1" customHeight="1" x14ac:dyDescent="0.2">
      <c r="A61" s="24" t="s">
        <v>959</v>
      </c>
      <c r="B61" s="14" t="s">
        <v>960</v>
      </c>
      <c r="C61" s="10" t="s">
        <v>961</v>
      </c>
      <c r="D61" s="9"/>
      <c r="E61" s="13" t="s">
        <v>25</v>
      </c>
    </row>
    <row r="62" spans="1:5" ht="26.1" customHeight="1" x14ac:dyDescent="0.2">
      <c r="A62" s="24" t="s">
        <v>962</v>
      </c>
      <c r="B62" s="14" t="s">
        <v>963</v>
      </c>
      <c r="C62" s="11">
        <v>38726</v>
      </c>
      <c r="D62" s="9"/>
      <c r="E62" s="13" t="s">
        <v>45</v>
      </c>
    </row>
    <row r="63" spans="1:5" ht="26.1" customHeight="1" x14ac:dyDescent="0.2">
      <c r="A63" s="24" t="s">
        <v>964</v>
      </c>
      <c r="B63" s="14" t="s">
        <v>965</v>
      </c>
      <c r="C63" s="10" t="s">
        <v>961</v>
      </c>
      <c r="D63" s="9"/>
      <c r="E63" s="13" t="s">
        <v>45</v>
      </c>
    </row>
    <row r="64" spans="1:5" ht="26.1" customHeight="1" x14ac:dyDescent="0.2">
      <c r="A64" s="24" t="s">
        <v>966</v>
      </c>
      <c r="B64" s="14" t="s">
        <v>967</v>
      </c>
      <c r="C64" s="10" t="s">
        <v>958</v>
      </c>
      <c r="D64" s="9"/>
      <c r="E64" s="13" t="s">
        <v>45</v>
      </c>
    </row>
    <row r="65" spans="1:5" ht="26.1" customHeight="1" x14ac:dyDescent="0.2">
      <c r="A65" s="24" t="s">
        <v>968</v>
      </c>
      <c r="B65" s="14" t="s">
        <v>969</v>
      </c>
      <c r="C65" s="11">
        <v>39091</v>
      </c>
      <c r="D65" s="9"/>
      <c r="E65" s="13" t="s">
        <v>45</v>
      </c>
    </row>
    <row r="66" spans="1:5" ht="26.1" customHeight="1" x14ac:dyDescent="0.2">
      <c r="A66" s="24" t="s">
        <v>970</v>
      </c>
      <c r="B66" s="14" t="s">
        <v>1583</v>
      </c>
      <c r="C66" s="10" t="s">
        <v>971</v>
      </c>
      <c r="D66" s="9"/>
      <c r="E66" s="13" t="s">
        <v>39</v>
      </c>
    </row>
    <row r="67" spans="1:5" ht="26.1" customHeight="1" x14ac:dyDescent="0.2">
      <c r="A67" s="24" t="s">
        <v>972</v>
      </c>
      <c r="B67" s="14" t="s">
        <v>973</v>
      </c>
      <c r="C67" s="10" t="s">
        <v>971</v>
      </c>
      <c r="D67" s="9"/>
      <c r="E67" s="13" t="s">
        <v>39</v>
      </c>
    </row>
    <row r="68" spans="1:5" ht="26.1" customHeight="1" x14ac:dyDescent="0.2">
      <c r="A68" s="24" t="s">
        <v>974</v>
      </c>
      <c r="B68" s="14" t="s">
        <v>1584</v>
      </c>
      <c r="C68" s="10" t="s">
        <v>971</v>
      </c>
      <c r="D68" s="9"/>
      <c r="E68" s="13" t="s">
        <v>39</v>
      </c>
    </row>
    <row r="69" spans="1:5" ht="26.1" customHeight="1" x14ac:dyDescent="0.2">
      <c r="A69" s="24" t="s">
        <v>975</v>
      </c>
      <c r="B69" s="14" t="s">
        <v>976</v>
      </c>
      <c r="C69" s="10" t="s">
        <v>971</v>
      </c>
      <c r="D69" s="9"/>
      <c r="E69" s="13" t="s">
        <v>39</v>
      </c>
    </row>
    <row r="70" spans="1:5" ht="26.1" customHeight="1" x14ac:dyDescent="0.2">
      <c r="A70" s="24" t="s">
        <v>977</v>
      </c>
      <c r="B70" s="14" t="s">
        <v>978</v>
      </c>
      <c r="C70" s="11">
        <v>39763</v>
      </c>
      <c r="D70" s="9"/>
      <c r="E70" s="13" t="s">
        <v>39</v>
      </c>
    </row>
    <row r="71" spans="1:5" ht="26.1" customHeight="1" x14ac:dyDescent="0.2">
      <c r="A71" s="24" t="s">
        <v>814</v>
      </c>
      <c r="B71" s="14" t="s">
        <v>979</v>
      </c>
      <c r="C71" s="10" t="s">
        <v>971</v>
      </c>
      <c r="D71" s="9"/>
      <c r="E71" s="13" t="s">
        <v>25</v>
      </c>
    </row>
    <row r="72" spans="1:5" ht="26.1" customHeight="1" x14ac:dyDescent="0.2">
      <c r="A72" s="24" t="s">
        <v>980</v>
      </c>
      <c r="B72" s="14" t="s">
        <v>981</v>
      </c>
      <c r="C72" s="11">
        <v>40037</v>
      </c>
      <c r="D72" s="9"/>
      <c r="E72" s="13" t="s">
        <v>25</v>
      </c>
    </row>
    <row r="73" spans="1:5" ht="26.1" customHeight="1" x14ac:dyDescent="0.2">
      <c r="A73" s="24" t="s">
        <v>982</v>
      </c>
      <c r="B73" s="14" t="s">
        <v>983</v>
      </c>
      <c r="C73" s="11">
        <v>41345</v>
      </c>
      <c r="D73" s="9"/>
      <c r="E73" s="13" t="s">
        <v>25</v>
      </c>
    </row>
    <row r="74" spans="1:5" ht="26.1" customHeight="1" x14ac:dyDescent="0.2">
      <c r="A74" s="24" t="s">
        <v>984</v>
      </c>
      <c r="B74" s="14" t="s">
        <v>985</v>
      </c>
      <c r="C74" s="10" t="s">
        <v>986</v>
      </c>
      <c r="D74" s="9"/>
      <c r="E74" s="13" t="s">
        <v>25</v>
      </c>
    </row>
    <row r="75" spans="1:5" ht="26.1" customHeight="1" x14ac:dyDescent="0.2">
      <c r="A75" s="24" t="s">
        <v>987</v>
      </c>
      <c r="B75" s="14" t="s">
        <v>988</v>
      </c>
      <c r="C75" s="10" t="s">
        <v>971</v>
      </c>
      <c r="D75" s="9"/>
      <c r="E75" s="13" t="s">
        <v>36</v>
      </c>
    </row>
    <row r="76" spans="1:5" ht="26.1" customHeight="1" x14ac:dyDescent="0.2">
      <c r="A76" s="24" t="s">
        <v>989</v>
      </c>
      <c r="B76" s="14" t="s">
        <v>990</v>
      </c>
      <c r="C76" s="10" t="s">
        <v>971</v>
      </c>
      <c r="D76" s="9"/>
      <c r="E76" s="13" t="s">
        <v>36</v>
      </c>
    </row>
    <row r="77" spans="1:5" ht="26.1" customHeight="1" x14ac:dyDescent="0.2">
      <c r="A77" s="24" t="s">
        <v>822</v>
      </c>
      <c r="B77" s="14" t="s">
        <v>991</v>
      </c>
      <c r="C77" s="10" t="s">
        <v>971</v>
      </c>
      <c r="D77" s="9"/>
      <c r="E77" s="13" t="s">
        <v>36</v>
      </c>
    </row>
    <row r="78" spans="1:5" ht="26.1" customHeight="1" x14ac:dyDescent="0.2">
      <c r="A78" s="24" t="s">
        <v>992</v>
      </c>
      <c r="B78" s="14" t="s">
        <v>993</v>
      </c>
      <c r="C78" s="10" t="s">
        <v>971</v>
      </c>
      <c r="D78" s="9"/>
      <c r="E78" s="13" t="s">
        <v>36</v>
      </c>
    </row>
    <row r="79" spans="1:5" ht="26.1" customHeight="1" x14ac:dyDescent="0.2">
      <c r="A79" s="24" t="s">
        <v>826</v>
      </c>
      <c r="B79" s="14" t="s">
        <v>1585</v>
      </c>
      <c r="C79" s="10" t="s">
        <v>971</v>
      </c>
      <c r="D79" s="9"/>
      <c r="E79" s="13" t="s">
        <v>36</v>
      </c>
    </row>
    <row r="80" spans="1:5" ht="26.1" customHeight="1" x14ac:dyDescent="0.2">
      <c r="A80" s="24" t="s">
        <v>994</v>
      </c>
      <c r="B80" s="14" t="s">
        <v>995</v>
      </c>
      <c r="C80" s="10" t="s">
        <v>971</v>
      </c>
      <c r="D80" s="9"/>
      <c r="E80" s="13" t="s">
        <v>36</v>
      </c>
    </row>
    <row r="81" spans="1:5" ht="26.1" customHeight="1" x14ac:dyDescent="0.2">
      <c r="A81" s="24" t="s">
        <v>996</v>
      </c>
      <c r="B81" s="14" t="s">
        <v>997</v>
      </c>
      <c r="C81" s="10" t="s">
        <v>998</v>
      </c>
      <c r="D81" s="9"/>
      <c r="E81" s="13" t="s">
        <v>36</v>
      </c>
    </row>
    <row r="82" spans="1:5" ht="25.5" x14ac:dyDescent="0.2">
      <c r="A82" s="24" t="s">
        <v>999</v>
      </c>
      <c r="B82" s="14" t="s">
        <v>1000</v>
      </c>
      <c r="C82" s="10" t="s">
        <v>998</v>
      </c>
      <c r="D82" s="9"/>
      <c r="E82" s="13" t="s">
        <v>36</v>
      </c>
    </row>
    <row r="83" spans="1:5" ht="25.5" x14ac:dyDescent="0.2">
      <c r="A83" s="24" t="s">
        <v>1001</v>
      </c>
      <c r="B83" s="14" t="s">
        <v>1586</v>
      </c>
      <c r="C83" s="11">
        <v>39763</v>
      </c>
      <c r="D83" s="9"/>
      <c r="E83" s="13" t="s">
        <v>39</v>
      </c>
    </row>
    <row r="84" spans="1:5" ht="26.1" customHeight="1" x14ac:dyDescent="0.2">
      <c r="A84" s="24" t="s">
        <v>827</v>
      </c>
      <c r="B84" s="14" t="s">
        <v>1002</v>
      </c>
      <c r="C84" s="11">
        <v>39763</v>
      </c>
      <c r="D84" s="9"/>
      <c r="E84" s="13" t="s">
        <v>39</v>
      </c>
    </row>
    <row r="85" spans="1:5" ht="26.1" customHeight="1" x14ac:dyDescent="0.2">
      <c r="A85" s="24" t="s">
        <v>830</v>
      </c>
      <c r="B85" s="14" t="s">
        <v>1003</v>
      </c>
      <c r="C85" s="11">
        <v>40037</v>
      </c>
      <c r="D85" s="9"/>
      <c r="E85" s="13" t="s">
        <v>39</v>
      </c>
    </row>
    <row r="86" spans="1:5" ht="25.5" x14ac:dyDescent="0.2">
      <c r="A86" s="24" t="s">
        <v>1004</v>
      </c>
      <c r="B86" s="14" t="s">
        <v>1005</v>
      </c>
      <c r="C86" s="11">
        <v>39763</v>
      </c>
      <c r="D86" s="9"/>
      <c r="E86" s="13" t="s">
        <v>36</v>
      </c>
    </row>
    <row r="87" spans="1:5" ht="26.1" customHeight="1" x14ac:dyDescent="0.2">
      <c r="A87" s="24" t="s">
        <v>1006</v>
      </c>
      <c r="B87" s="14" t="s">
        <v>1007</v>
      </c>
      <c r="C87" s="10" t="s">
        <v>1008</v>
      </c>
      <c r="D87" s="9"/>
      <c r="E87" s="13" t="s">
        <v>25</v>
      </c>
    </row>
    <row r="88" spans="1:5" ht="25.5" x14ac:dyDescent="0.2">
      <c r="A88" s="24" t="s">
        <v>1009</v>
      </c>
      <c r="B88" s="14" t="s">
        <v>1010</v>
      </c>
      <c r="C88" s="10" t="s">
        <v>1008</v>
      </c>
      <c r="D88" s="9"/>
      <c r="E88" s="13" t="s">
        <v>39</v>
      </c>
    </row>
    <row r="89" spans="1:5" ht="38.25" x14ac:dyDescent="0.2">
      <c r="A89" s="24" t="s">
        <v>1011</v>
      </c>
      <c r="B89" s="14" t="s">
        <v>1587</v>
      </c>
      <c r="C89" s="10" t="s">
        <v>1008</v>
      </c>
      <c r="D89" s="9"/>
      <c r="E89" s="13" t="s">
        <v>36</v>
      </c>
    </row>
    <row r="90" spans="1:5" ht="38.25" x14ac:dyDescent="0.2">
      <c r="A90" s="24" t="s">
        <v>1012</v>
      </c>
      <c r="B90" s="14" t="s">
        <v>1588</v>
      </c>
      <c r="C90" s="10" t="s">
        <v>961</v>
      </c>
      <c r="D90" s="9"/>
      <c r="E90" s="13" t="s">
        <v>36</v>
      </c>
    </row>
    <row r="91" spans="1:5" ht="26.1" customHeight="1" x14ac:dyDescent="0.2">
      <c r="A91" s="24" t="s">
        <v>1013</v>
      </c>
      <c r="B91" s="14" t="s">
        <v>1014</v>
      </c>
      <c r="C91" s="11">
        <v>40037</v>
      </c>
      <c r="D91" s="9"/>
      <c r="E91" s="13" t="s">
        <v>36</v>
      </c>
    </row>
    <row r="92" spans="1:5" ht="51" x14ac:dyDescent="0.2">
      <c r="A92" s="24" t="s">
        <v>1015</v>
      </c>
      <c r="B92" s="14" t="s">
        <v>1589</v>
      </c>
      <c r="C92" s="11">
        <v>40037</v>
      </c>
      <c r="D92" s="9"/>
      <c r="E92" s="13" t="s">
        <v>36</v>
      </c>
    </row>
    <row r="93" spans="1:5" ht="25.5" x14ac:dyDescent="0.2">
      <c r="A93" s="24" t="s">
        <v>844</v>
      </c>
      <c r="B93" s="14" t="s">
        <v>1016</v>
      </c>
      <c r="C93" s="11">
        <v>40037</v>
      </c>
      <c r="D93" s="9"/>
      <c r="E93" s="13" t="s">
        <v>36</v>
      </c>
    </row>
    <row r="94" spans="1:5" ht="26.1" customHeight="1" x14ac:dyDescent="0.2">
      <c r="A94" s="24" t="s">
        <v>1017</v>
      </c>
      <c r="B94" s="14" t="s">
        <v>1018</v>
      </c>
      <c r="C94" s="10" t="s">
        <v>958</v>
      </c>
      <c r="D94" s="9"/>
      <c r="E94" s="13" t="s">
        <v>36</v>
      </c>
    </row>
    <row r="95" spans="1:5" ht="25.5" x14ac:dyDescent="0.2">
      <c r="A95" s="24" t="s">
        <v>1019</v>
      </c>
      <c r="B95" s="14" t="s">
        <v>1020</v>
      </c>
      <c r="C95" s="10" t="s">
        <v>961</v>
      </c>
      <c r="D95" s="9"/>
      <c r="E95" s="13" t="s">
        <v>36</v>
      </c>
    </row>
    <row r="96" spans="1:5" ht="25.5" x14ac:dyDescent="0.2">
      <c r="A96" s="24" t="s">
        <v>1021</v>
      </c>
      <c r="B96" s="14" t="s">
        <v>1590</v>
      </c>
      <c r="C96" s="10" t="s">
        <v>961</v>
      </c>
      <c r="D96" s="9"/>
      <c r="E96" s="13" t="s">
        <v>39</v>
      </c>
    </row>
    <row r="97" spans="1:5" ht="25.5" x14ac:dyDescent="0.2">
      <c r="A97" s="24" t="s">
        <v>1022</v>
      </c>
      <c r="B97" s="14" t="s">
        <v>1591</v>
      </c>
      <c r="C97" s="10" t="s">
        <v>961</v>
      </c>
      <c r="D97" s="12" t="s">
        <v>1023</v>
      </c>
      <c r="E97" s="13" t="s">
        <v>500</v>
      </c>
    </row>
    <row r="98" spans="1:5" ht="26.1" customHeight="1" x14ac:dyDescent="0.2">
      <c r="A98" s="24" t="s">
        <v>1024</v>
      </c>
      <c r="B98" s="14" t="s">
        <v>1592</v>
      </c>
      <c r="C98" s="10" t="s">
        <v>961</v>
      </c>
      <c r="D98" s="9"/>
      <c r="E98" s="13" t="s">
        <v>25</v>
      </c>
    </row>
    <row r="99" spans="1:5" ht="25.5" x14ac:dyDescent="0.2">
      <c r="A99" s="24" t="s">
        <v>1025</v>
      </c>
      <c r="B99" s="14" t="s">
        <v>1593</v>
      </c>
      <c r="C99" s="10" t="s">
        <v>961</v>
      </c>
      <c r="D99" s="9"/>
      <c r="E99" s="13" t="s">
        <v>36</v>
      </c>
    </row>
    <row r="100" spans="1:5" ht="26.1" customHeight="1" x14ac:dyDescent="0.2">
      <c r="A100" s="24" t="s">
        <v>1026</v>
      </c>
      <c r="B100" s="14" t="s">
        <v>1027</v>
      </c>
      <c r="C100" s="10" t="s">
        <v>961</v>
      </c>
      <c r="D100" s="9"/>
      <c r="E100" s="13" t="s">
        <v>36</v>
      </c>
    </row>
    <row r="101" spans="1:5" ht="26.1" customHeight="1" x14ac:dyDescent="0.2">
      <c r="A101" s="24" t="s">
        <v>1028</v>
      </c>
      <c r="B101" s="14" t="s">
        <v>1594</v>
      </c>
      <c r="C101" s="10" t="s">
        <v>961</v>
      </c>
      <c r="D101" s="9"/>
      <c r="E101" s="13" t="s">
        <v>25</v>
      </c>
    </row>
    <row r="102" spans="1:5" ht="26.1" customHeight="1" x14ac:dyDescent="0.2">
      <c r="A102" s="24" t="s">
        <v>1029</v>
      </c>
      <c r="B102" s="14" t="s">
        <v>1030</v>
      </c>
      <c r="C102" s="10" t="s">
        <v>961</v>
      </c>
      <c r="D102" s="9"/>
      <c r="E102" s="13" t="s">
        <v>36</v>
      </c>
    </row>
    <row r="103" spans="1:5" ht="38.25" x14ac:dyDescent="0.2">
      <c r="A103" s="24" t="s">
        <v>1031</v>
      </c>
      <c r="B103" s="14" t="s">
        <v>1032</v>
      </c>
      <c r="C103" s="10" t="s">
        <v>961</v>
      </c>
      <c r="D103" s="9"/>
      <c r="E103" s="13" t="s">
        <v>36</v>
      </c>
    </row>
    <row r="104" spans="1:5" ht="26.1" customHeight="1" x14ac:dyDescent="0.2">
      <c r="A104" s="24" t="s">
        <v>1033</v>
      </c>
      <c r="B104" s="14" t="s">
        <v>1595</v>
      </c>
      <c r="C104" s="10" t="s">
        <v>961</v>
      </c>
      <c r="D104" s="9"/>
      <c r="E104" s="13" t="s">
        <v>45</v>
      </c>
    </row>
    <row r="105" spans="1:5" ht="26.1" customHeight="1" x14ac:dyDescent="0.2">
      <c r="A105" s="24" t="s">
        <v>1034</v>
      </c>
      <c r="B105" s="14" t="s">
        <v>1035</v>
      </c>
      <c r="C105" s="10" t="s">
        <v>958</v>
      </c>
      <c r="D105" s="9"/>
      <c r="E105" s="13" t="s">
        <v>25</v>
      </c>
    </row>
    <row r="106" spans="1:5" ht="26.1" customHeight="1" x14ac:dyDescent="0.2">
      <c r="A106" s="24" t="s">
        <v>1036</v>
      </c>
      <c r="B106" s="14" t="s">
        <v>1037</v>
      </c>
      <c r="C106" s="10" t="s">
        <v>958</v>
      </c>
      <c r="D106" s="9"/>
      <c r="E106" s="13" t="s">
        <v>25</v>
      </c>
    </row>
    <row r="107" spans="1:5" ht="26.1" customHeight="1" x14ac:dyDescent="0.2">
      <c r="A107" s="24" t="s">
        <v>1038</v>
      </c>
      <c r="B107" s="14" t="s">
        <v>1039</v>
      </c>
      <c r="C107" s="10" t="s">
        <v>958</v>
      </c>
      <c r="D107" s="9"/>
      <c r="E107" s="13" t="s">
        <v>25</v>
      </c>
    </row>
    <row r="108" spans="1:5" ht="26.1" customHeight="1" x14ac:dyDescent="0.2">
      <c r="A108" s="24" t="s">
        <v>1040</v>
      </c>
      <c r="B108" s="14" t="s">
        <v>1041</v>
      </c>
      <c r="C108" s="10" t="s">
        <v>1042</v>
      </c>
      <c r="D108" s="9"/>
      <c r="E108" s="13" t="s">
        <v>25</v>
      </c>
    </row>
    <row r="109" spans="1:5" ht="26.1" customHeight="1" x14ac:dyDescent="0.2">
      <c r="A109" s="24" t="s">
        <v>1043</v>
      </c>
      <c r="B109" s="14" t="s">
        <v>1044</v>
      </c>
      <c r="C109" s="10" t="s">
        <v>1045</v>
      </c>
      <c r="D109" s="9"/>
      <c r="E109" s="13" t="s">
        <v>25</v>
      </c>
    </row>
    <row r="110" spans="1:5" ht="25.5" x14ac:dyDescent="0.2">
      <c r="A110" s="24" t="s">
        <v>1046</v>
      </c>
      <c r="B110" s="14" t="s">
        <v>1047</v>
      </c>
      <c r="C110" s="10" t="s">
        <v>958</v>
      </c>
      <c r="D110" s="9"/>
      <c r="E110" s="13" t="s">
        <v>36</v>
      </c>
    </row>
    <row r="111" spans="1:5" ht="38.25" x14ac:dyDescent="0.2">
      <c r="A111" s="24" t="s">
        <v>1048</v>
      </c>
      <c r="B111" s="14" t="s">
        <v>1049</v>
      </c>
      <c r="C111" s="10" t="s">
        <v>958</v>
      </c>
      <c r="D111" s="9"/>
      <c r="E111" s="13" t="s">
        <v>36</v>
      </c>
    </row>
    <row r="112" spans="1:5" ht="26.1" customHeight="1" x14ac:dyDescent="0.2">
      <c r="A112" s="24" t="s">
        <v>1050</v>
      </c>
      <c r="B112" s="14" t="s">
        <v>1596</v>
      </c>
      <c r="C112" s="11">
        <v>41954</v>
      </c>
      <c r="D112" s="9"/>
      <c r="E112" s="13" t="s">
        <v>36</v>
      </c>
    </row>
    <row r="113" spans="1:5" ht="26.1" customHeight="1" x14ac:dyDescent="0.2">
      <c r="A113" s="24" t="s">
        <v>1051</v>
      </c>
      <c r="B113" s="14" t="s">
        <v>1052</v>
      </c>
      <c r="C113" s="10" t="s">
        <v>958</v>
      </c>
      <c r="D113" s="9"/>
      <c r="E113" s="13" t="s">
        <v>36</v>
      </c>
    </row>
    <row r="114" spans="1:5" ht="26.1" customHeight="1" x14ac:dyDescent="0.2">
      <c r="A114" s="24" t="s">
        <v>1053</v>
      </c>
      <c r="B114" s="14" t="s">
        <v>1054</v>
      </c>
      <c r="C114" s="10" t="s">
        <v>958</v>
      </c>
      <c r="D114" s="9"/>
      <c r="E114" s="13" t="s">
        <v>36</v>
      </c>
    </row>
    <row r="115" spans="1:5" ht="25.5" x14ac:dyDescent="0.2">
      <c r="A115" s="24" t="s">
        <v>1055</v>
      </c>
      <c r="B115" s="14" t="s">
        <v>1597</v>
      </c>
      <c r="C115" s="10" t="s">
        <v>958</v>
      </c>
      <c r="D115" s="9"/>
      <c r="E115" s="13" t="s">
        <v>36</v>
      </c>
    </row>
    <row r="116" spans="1:5" ht="26.1" customHeight="1" x14ac:dyDescent="0.2">
      <c r="A116" s="24" t="s">
        <v>1056</v>
      </c>
      <c r="B116" s="14" t="s">
        <v>1598</v>
      </c>
      <c r="C116" s="10" t="s">
        <v>958</v>
      </c>
      <c r="D116" s="9"/>
      <c r="E116" s="13" t="s">
        <v>36</v>
      </c>
    </row>
    <row r="117" spans="1:5" ht="26.1" customHeight="1" x14ac:dyDescent="0.2">
      <c r="A117" s="24" t="s">
        <v>1057</v>
      </c>
      <c r="B117" s="14" t="s">
        <v>1058</v>
      </c>
      <c r="C117" s="10" t="s">
        <v>958</v>
      </c>
      <c r="D117" s="9"/>
      <c r="E117" s="13" t="s">
        <v>36</v>
      </c>
    </row>
    <row r="118" spans="1:5" ht="26.1" customHeight="1" x14ac:dyDescent="0.2">
      <c r="A118" s="24" t="s">
        <v>1059</v>
      </c>
      <c r="B118" s="14" t="s">
        <v>1060</v>
      </c>
      <c r="C118" s="10" t="s">
        <v>958</v>
      </c>
      <c r="D118" s="9"/>
      <c r="E118" s="13" t="s">
        <v>36</v>
      </c>
    </row>
    <row r="119" spans="1:5" ht="26.1" customHeight="1" x14ac:dyDescent="0.2">
      <c r="A119" s="24" t="s">
        <v>1061</v>
      </c>
      <c r="B119" s="14" t="s">
        <v>1062</v>
      </c>
      <c r="C119" s="10" t="s">
        <v>958</v>
      </c>
      <c r="D119" s="9"/>
      <c r="E119" s="13" t="s">
        <v>36</v>
      </c>
    </row>
    <row r="120" spans="1:5" ht="26.1" customHeight="1" x14ac:dyDescent="0.2">
      <c r="A120" s="24" t="s">
        <v>1063</v>
      </c>
      <c r="B120" s="14" t="s">
        <v>1599</v>
      </c>
      <c r="C120" s="10" t="s">
        <v>958</v>
      </c>
      <c r="D120" s="9"/>
      <c r="E120" s="13" t="s">
        <v>45</v>
      </c>
    </row>
    <row r="121" spans="1:5" ht="26.1" customHeight="1" x14ac:dyDescent="0.2">
      <c r="A121" s="24" t="s">
        <v>1064</v>
      </c>
      <c r="B121" s="14" t="s">
        <v>1065</v>
      </c>
      <c r="C121" s="10" t="s">
        <v>958</v>
      </c>
      <c r="D121" s="9"/>
      <c r="E121" s="13" t="s">
        <v>45</v>
      </c>
    </row>
    <row r="122" spans="1:5" ht="26.1" customHeight="1" x14ac:dyDescent="0.2">
      <c r="A122" s="24" t="s">
        <v>1066</v>
      </c>
      <c r="B122" s="14" t="s">
        <v>1600</v>
      </c>
      <c r="C122" s="10" t="s">
        <v>958</v>
      </c>
      <c r="D122" s="9"/>
      <c r="E122" s="13" t="s">
        <v>39</v>
      </c>
    </row>
    <row r="123" spans="1:5" ht="26.1" customHeight="1" x14ac:dyDescent="0.2">
      <c r="A123" s="24" t="s">
        <v>1067</v>
      </c>
      <c r="B123" s="14" t="s">
        <v>1068</v>
      </c>
      <c r="C123" s="10" t="s">
        <v>958</v>
      </c>
      <c r="D123" s="9"/>
      <c r="E123" s="13" t="s">
        <v>39</v>
      </c>
    </row>
    <row r="124" spans="1:5" ht="26.1" customHeight="1" x14ac:dyDescent="0.2">
      <c r="A124" s="24" t="s">
        <v>1069</v>
      </c>
      <c r="B124" s="14" t="s">
        <v>1070</v>
      </c>
      <c r="C124" s="10" t="s">
        <v>958</v>
      </c>
      <c r="D124" s="9"/>
      <c r="E124" s="13" t="s">
        <v>39</v>
      </c>
    </row>
    <row r="125" spans="1:5" ht="26.1" customHeight="1" x14ac:dyDescent="0.2">
      <c r="A125" s="24" t="s">
        <v>1071</v>
      </c>
      <c r="B125" s="14" t="s">
        <v>1072</v>
      </c>
      <c r="C125" s="10" t="s">
        <v>958</v>
      </c>
      <c r="D125" s="9"/>
      <c r="E125" s="13" t="s">
        <v>39</v>
      </c>
    </row>
    <row r="126" spans="1:5" ht="26.1" customHeight="1" x14ac:dyDescent="0.2">
      <c r="A126" s="24" t="s">
        <v>1073</v>
      </c>
      <c r="B126" s="14" t="s">
        <v>1074</v>
      </c>
      <c r="C126" s="10" t="s">
        <v>986</v>
      </c>
      <c r="D126" s="15"/>
      <c r="E126" s="13" t="s">
        <v>45</v>
      </c>
    </row>
    <row r="127" spans="1:5" ht="26.1" customHeight="1" x14ac:dyDescent="0.2">
      <c r="A127" s="24" t="s">
        <v>1075</v>
      </c>
      <c r="B127" s="14" t="s">
        <v>1076</v>
      </c>
      <c r="C127" s="10" t="s">
        <v>986</v>
      </c>
      <c r="D127" s="15"/>
      <c r="E127" s="13" t="s">
        <v>25</v>
      </c>
    </row>
    <row r="128" spans="1:5" ht="26.1" customHeight="1" x14ac:dyDescent="0.2">
      <c r="A128" s="24" t="s">
        <v>1077</v>
      </c>
      <c r="B128" s="14" t="s">
        <v>1078</v>
      </c>
      <c r="C128" s="11">
        <v>41345</v>
      </c>
      <c r="D128" s="15"/>
      <c r="E128" s="13" t="s">
        <v>25</v>
      </c>
    </row>
    <row r="129" spans="1:5" ht="38.25" x14ac:dyDescent="0.2">
      <c r="A129" s="24" t="s">
        <v>1079</v>
      </c>
      <c r="B129" s="14" t="s">
        <v>1080</v>
      </c>
      <c r="C129" s="11">
        <v>41345</v>
      </c>
      <c r="D129" s="9" t="s">
        <v>1623</v>
      </c>
      <c r="E129" s="13" t="s">
        <v>25</v>
      </c>
    </row>
    <row r="130" spans="1:5" ht="26.1" customHeight="1" x14ac:dyDescent="0.2">
      <c r="A130" s="24" t="s">
        <v>1081</v>
      </c>
      <c r="B130" s="14" t="s">
        <v>1082</v>
      </c>
      <c r="C130" s="11">
        <v>41345</v>
      </c>
      <c r="D130" s="15"/>
      <c r="E130" s="13" t="s">
        <v>36</v>
      </c>
    </row>
    <row r="131" spans="1:5" ht="26.1" customHeight="1" x14ac:dyDescent="0.2">
      <c r="A131" s="24" t="s">
        <v>1083</v>
      </c>
      <c r="B131" s="14" t="s">
        <v>1084</v>
      </c>
      <c r="C131" s="11">
        <v>41345</v>
      </c>
      <c r="D131" s="15"/>
      <c r="E131" s="13" t="s">
        <v>36</v>
      </c>
    </row>
    <row r="132" spans="1:5" ht="26.1" customHeight="1" x14ac:dyDescent="0.2">
      <c r="A132" s="24" t="s">
        <v>1085</v>
      </c>
      <c r="B132" s="14" t="s">
        <v>1086</v>
      </c>
      <c r="C132" s="11">
        <v>41345</v>
      </c>
      <c r="D132" s="15"/>
      <c r="E132" s="13" t="s">
        <v>36</v>
      </c>
    </row>
    <row r="133" spans="1:5" ht="26.1" customHeight="1" x14ac:dyDescent="0.2">
      <c r="A133" s="24" t="s">
        <v>1087</v>
      </c>
      <c r="B133" s="14" t="s">
        <v>1088</v>
      </c>
      <c r="C133" s="11">
        <v>41345</v>
      </c>
      <c r="D133" s="15"/>
      <c r="E133" s="13" t="s">
        <v>36</v>
      </c>
    </row>
    <row r="134" spans="1:5" ht="26.1" customHeight="1" x14ac:dyDescent="0.2">
      <c r="A134" s="24" t="s">
        <v>1089</v>
      </c>
      <c r="B134" s="14" t="s">
        <v>1090</v>
      </c>
      <c r="C134" s="11">
        <v>41345</v>
      </c>
      <c r="D134" s="15"/>
      <c r="E134" s="13" t="s">
        <v>36</v>
      </c>
    </row>
    <row r="135" spans="1:5" ht="26.1" customHeight="1" x14ac:dyDescent="0.2">
      <c r="A135" s="24" t="s">
        <v>1091</v>
      </c>
      <c r="B135" s="14" t="s">
        <v>1092</v>
      </c>
      <c r="C135" s="11">
        <v>41345</v>
      </c>
      <c r="D135" s="15"/>
      <c r="E135" s="13" t="s">
        <v>36</v>
      </c>
    </row>
    <row r="136" spans="1:5" ht="26.1" customHeight="1" x14ac:dyDescent="0.2">
      <c r="A136" s="24" t="s">
        <v>1093</v>
      </c>
      <c r="B136" s="14" t="s">
        <v>1094</v>
      </c>
      <c r="C136" s="11">
        <v>41345</v>
      </c>
      <c r="D136" s="15"/>
      <c r="E136" s="13" t="s">
        <v>39</v>
      </c>
    </row>
    <row r="137" spans="1:5" ht="26.1" customHeight="1" x14ac:dyDescent="0.2">
      <c r="A137" s="24" t="s">
        <v>1095</v>
      </c>
      <c r="B137" s="14" t="s">
        <v>1096</v>
      </c>
      <c r="C137" s="11">
        <v>41345</v>
      </c>
      <c r="D137" s="15"/>
      <c r="E137" s="13" t="s">
        <v>39</v>
      </c>
    </row>
    <row r="138" spans="1:5" ht="26.1" customHeight="1" x14ac:dyDescent="0.2">
      <c r="A138" s="24" t="s">
        <v>1097</v>
      </c>
      <c r="B138" s="14" t="s">
        <v>1098</v>
      </c>
      <c r="C138" s="15" t="s">
        <v>1099</v>
      </c>
      <c r="D138" s="15"/>
      <c r="E138" s="13" t="s">
        <v>39</v>
      </c>
    </row>
    <row r="139" spans="1:5" ht="26.1" customHeight="1" x14ac:dyDescent="0.2">
      <c r="A139" s="24" t="s">
        <v>1100</v>
      </c>
      <c r="B139" s="14" t="s">
        <v>1101</v>
      </c>
      <c r="C139" s="11">
        <v>41345</v>
      </c>
      <c r="D139" s="15"/>
      <c r="E139" s="13" t="s">
        <v>39</v>
      </c>
    </row>
    <row r="140" spans="1:5" ht="26.1" customHeight="1" x14ac:dyDescent="0.2">
      <c r="A140" s="24" t="s">
        <v>1102</v>
      </c>
      <c r="B140" s="14" t="s">
        <v>1103</v>
      </c>
      <c r="C140" s="11">
        <v>41954</v>
      </c>
      <c r="D140" s="15"/>
      <c r="E140" s="13" t="s">
        <v>36</v>
      </c>
    </row>
    <row r="141" spans="1:5" ht="26.1" customHeight="1" x14ac:dyDescent="0.2">
      <c r="A141" s="24" t="s">
        <v>1104</v>
      </c>
      <c r="B141" s="14" t="s">
        <v>1105</v>
      </c>
      <c r="C141" s="11">
        <v>41954</v>
      </c>
      <c r="D141" s="15"/>
      <c r="E141" s="13" t="s">
        <v>36</v>
      </c>
    </row>
    <row r="142" spans="1:5" ht="25.5" x14ac:dyDescent="0.2">
      <c r="A142" s="24" t="s">
        <v>1106</v>
      </c>
      <c r="B142" s="14" t="s">
        <v>1107</v>
      </c>
      <c r="C142" s="11">
        <v>41954</v>
      </c>
      <c r="D142" s="15"/>
      <c r="E142" s="13" t="s">
        <v>36</v>
      </c>
    </row>
    <row r="143" spans="1:5" ht="26.1" customHeight="1" x14ac:dyDescent="0.2">
      <c r="A143" s="24" t="s">
        <v>1108</v>
      </c>
      <c r="B143" s="14" t="s">
        <v>1109</v>
      </c>
      <c r="C143" s="11">
        <v>41954</v>
      </c>
      <c r="D143" s="15"/>
      <c r="E143" s="13" t="s">
        <v>36</v>
      </c>
    </row>
    <row r="144" spans="1:5" ht="26.1" customHeight="1" x14ac:dyDescent="0.2">
      <c r="A144" s="24" t="s">
        <v>1110</v>
      </c>
      <c r="B144" s="14" t="s">
        <v>1111</v>
      </c>
      <c r="C144" s="11">
        <v>41954</v>
      </c>
      <c r="D144" s="15"/>
      <c r="E144" s="13" t="s">
        <v>39</v>
      </c>
    </row>
    <row r="145" spans="1:5" ht="26.1" customHeight="1" x14ac:dyDescent="0.2">
      <c r="A145" s="24" t="s">
        <v>1112</v>
      </c>
      <c r="B145" s="14" t="s">
        <v>1113</v>
      </c>
      <c r="C145" s="11">
        <v>41954</v>
      </c>
      <c r="D145" s="15"/>
      <c r="E145" s="13" t="s">
        <v>36</v>
      </c>
    </row>
    <row r="146" spans="1:5" ht="26.1" customHeight="1" x14ac:dyDescent="0.2">
      <c r="A146" s="24" t="s">
        <v>1114</v>
      </c>
      <c r="B146" s="14" t="s">
        <v>1115</v>
      </c>
      <c r="C146" s="11">
        <v>41954</v>
      </c>
      <c r="D146" s="15"/>
      <c r="E146" s="13" t="s">
        <v>36</v>
      </c>
    </row>
    <row r="147" spans="1:5" ht="26.1" customHeight="1" x14ac:dyDescent="0.2">
      <c r="A147" s="24" t="s">
        <v>1116</v>
      </c>
      <c r="B147" s="14" t="s">
        <v>77</v>
      </c>
      <c r="C147" s="10" t="s">
        <v>1117</v>
      </c>
      <c r="D147" s="15"/>
      <c r="E147" s="13" t="s">
        <v>45</v>
      </c>
    </row>
    <row r="148" spans="1:5" ht="26.1" customHeight="1" x14ac:dyDescent="0.2">
      <c r="A148" s="24" t="s">
        <v>1118</v>
      </c>
      <c r="B148" s="14" t="s">
        <v>1119</v>
      </c>
      <c r="C148" s="11">
        <v>41954</v>
      </c>
      <c r="D148" s="15"/>
      <c r="E148" s="13" t="s">
        <v>1120</v>
      </c>
    </row>
    <row r="149" spans="1:5" ht="38.25" x14ac:dyDescent="0.2">
      <c r="A149" s="24" t="s">
        <v>1121</v>
      </c>
      <c r="B149" s="14" t="s">
        <v>1601</v>
      </c>
      <c r="C149" s="11">
        <v>41954</v>
      </c>
      <c r="D149" s="12" t="s">
        <v>440</v>
      </c>
      <c r="E149" s="13" t="s">
        <v>1122</v>
      </c>
    </row>
    <row r="150" spans="1:5" ht="26.1" customHeight="1" x14ac:dyDescent="0.2">
      <c r="A150" s="24" t="s">
        <v>1123</v>
      </c>
      <c r="B150" s="14" t="s">
        <v>1602</v>
      </c>
      <c r="C150" s="11">
        <v>41954</v>
      </c>
      <c r="D150" s="9"/>
      <c r="E150" s="13" t="s">
        <v>1124</v>
      </c>
    </row>
    <row r="151" spans="1:5" ht="25.5" x14ac:dyDescent="0.2">
      <c r="A151" s="24" t="s">
        <v>1125</v>
      </c>
      <c r="B151" s="14" t="s">
        <v>1603</v>
      </c>
      <c r="C151" s="11">
        <v>41954</v>
      </c>
      <c r="D151" s="9"/>
      <c r="E151" s="13" t="s">
        <v>1124</v>
      </c>
    </row>
    <row r="152" spans="1:5" ht="26.1" customHeight="1" x14ac:dyDescent="0.2">
      <c r="A152" s="24" t="s">
        <v>1126</v>
      </c>
      <c r="B152" s="14" t="s">
        <v>1127</v>
      </c>
      <c r="C152" s="11">
        <v>41954</v>
      </c>
      <c r="D152" s="9"/>
      <c r="E152" s="13" t="s">
        <v>1124</v>
      </c>
    </row>
    <row r="153" spans="1:5" ht="26.1" customHeight="1" x14ac:dyDescent="0.2">
      <c r="A153" s="24" t="s">
        <v>1128</v>
      </c>
      <c r="B153" s="14" t="s">
        <v>1129</v>
      </c>
      <c r="C153" s="11">
        <v>41954</v>
      </c>
      <c r="D153" s="12" t="s">
        <v>440</v>
      </c>
      <c r="E153" s="13" t="s">
        <v>1122</v>
      </c>
    </row>
    <row r="154" spans="1:5" ht="26.1" customHeight="1" x14ac:dyDescent="0.2">
      <c r="A154" s="24" t="s">
        <v>1130</v>
      </c>
      <c r="B154" s="14" t="s">
        <v>1131</v>
      </c>
      <c r="C154" s="11">
        <v>41954</v>
      </c>
      <c r="D154" s="15"/>
      <c r="E154" s="13" t="s">
        <v>25</v>
      </c>
    </row>
    <row r="155" spans="1:5" ht="26.1" customHeight="1" x14ac:dyDescent="0.2">
      <c r="A155" s="24" t="s">
        <v>1132</v>
      </c>
      <c r="B155" s="14" t="s">
        <v>1133</v>
      </c>
      <c r="C155" s="11">
        <v>41954</v>
      </c>
      <c r="D155" s="15"/>
      <c r="E155" s="13" t="s">
        <v>1124</v>
      </c>
    </row>
    <row r="156" spans="1:5" ht="38.25" x14ac:dyDescent="0.2">
      <c r="A156" s="24" t="s">
        <v>1134</v>
      </c>
      <c r="B156" s="14" t="s">
        <v>1604</v>
      </c>
      <c r="C156" s="11">
        <v>41954</v>
      </c>
      <c r="D156" s="12" t="s">
        <v>440</v>
      </c>
      <c r="E156" s="13" t="s">
        <v>1122</v>
      </c>
    </row>
    <row r="157" spans="1:5" ht="26.1" customHeight="1" x14ac:dyDescent="0.2">
      <c r="A157" s="24" t="s">
        <v>1135</v>
      </c>
      <c r="B157" s="14" t="s">
        <v>1136</v>
      </c>
      <c r="C157" s="11">
        <v>41954</v>
      </c>
      <c r="D157" s="9"/>
      <c r="E157" s="13" t="s">
        <v>1124</v>
      </c>
    </row>
    <row r="158" spans="1:5" ht="26.1" customHeight="1" x14ac:dyDescent="0.2">
      <c r="A158" s="24" t="s">
        <v>1137</v>
      </c>
      <c r="B158" s="14" t="s">
        <v>1138</v>
      </c>
      <c r="C158" s="11">
        <v>41954</v>
      </c>
      <c r="D158" s="9"/>
      <c r="E158" s="13" t="s">
        <v>39</v>
      </c>
    </row>
    <row r="159" spans="1:5" ht="38.25" x14ac:dyDescent="0.2">
      <c r="A159" s="24" t="s">
        <v>1139</v>
      </c>
      <c r="B159" s="14" t="s">
        <v>1140</v>
      </c>
      <c r="C159" s="11">
        <v>41954</v>
      </c>
      <c r="D159" s="9"/>
      <c r="E159" s="13" t="s">
        <v>25</v>
      </c>
    </row>
    <row r="160" spans="1:5" ht="38.25" x14ac:dyDescent="0.2">
      <c r="A160" s="24" t="s">
        <v>1141</v>
      </c>
      <c r="B160" s="14" t="s">
        <v>1142</v>
      </c>
      <c r="C160" s="11">
        <v>41954</v>
      </c>
      <c r="D160" s="12" t="s">
        <v>440</v>
      </c>
      <c r="E160" s="13" t="s">
        <v>1143</v>
      </c>
    </row>
    <row r="161" spans="1:5" ht="38.25" x14ac:dyDescent="0.2">
      <c r="A161" s="24" t="s">
        <v>1144</v>
      </c>
      <c r="B161" s="14" t="s">
        <v>1605</v>
      </c>
      <c r="C161" s="10" t="s">
        <v>1145</v>
      </c>
      <c r="D161" s="12" t="s">
        <v>1146</v>
      </c>
      <c r="E161" s="13" t="s">
        <v>1147</v>
      </c>
    </row>
    <row r="162" spans="1:5" ht="38.25" x14ac:dyDescent="0.2">
      <c r="A162" s="24" t="s">
        <v>1148</v>
      </c>
      <c r="B162" s="14" t="s">
        <v>1149</v>
      </c>
      <c r="C162" s="10" t="s">
        <v>1145</v>
      </c>
      <c r="D162" s="12" t="s">
        <v>1146</v>
      </c>
      <c r="E162" s="13" t="s">
        <v>1147</v>
      </c>
    </row>
    <row r="163" spans="1:5" ht="38.25" x14ac:dyDescent="0.2">
      <c r="A163" s="24" t="s">
        <v>1150</v>
      </c>
      <c r="B163" s="14" t="s">
        <v>1606</v>
      </c>
      <c r="C163" s="10" t="s">
        <v>1145</v>
      </c>
      <c r="D163" s="12" t="s">
        <v>1146</v>
      </c>
      <c r="E163" s="13" t="s">
        <v>1147</v>
      </c>
    </row>
    <row r="164" spans="1:5" ht="26.1" customHeight="1" x14ac:dyDescent="0.2">
      <c r="A164" s="24" t="s">
        <v>1151</v>
      </c>
      <c r="B164" s="14" t="s">
        <v>1607</v>
      </c>
      <c r="C164" s="10" t="s">
        <v>1145</v>
      </c>
      <c r="D164" s="12" t="s">
        <v>1146</v>
      </c>
      <c r="E164" s="13" t="s">
        <v>1147</v>
      </c>
    </row>
    <row r="165" spans="1:5" ht="26.1" customHeight="1" x14ac:dyDescent="0.2">
      <c r="A165" s="24" t="s">
        <v>1152</v>
      </c>
      <c r="B165" s="9" t="s">
        <v>1153</v>
      </c>
      <c r="C165" s="10" t="s">
        <v>1154</v>
      </c>
      <c r="D165" s="12" t="s">
        <v>1023</v>
      </c>
      <c r="E165" s="13" t="s">
        <v>1155</v>
      </c>
    </row>
    <row r="166" spans="1:5" ht="38.25" x14ac:dyDescent="0.2">
      <c r="A166" s="24" t="s">
        <v>1156</v>
      </c>
      <c r="B166" s="9" t="s">
        <v>1608</v>
      </c>
      <c r="C166" s="10" t="s">
        <v>1154</v>
      </c>
      <c r="D166" s="12" t="s">
        <v>1023</v>
      </c>
      <c r="E166" s="13" t="s">
        <v>1155</v>
      </c>
    </row>
    <row r="167" spans="1:5" ht="26.1" customHeight="1" x14ac:dyDescent="0.2">
      <c r="A167" s="24" t="s">
        <v>1157</v>
      </c>
      <c r="B167" s="9" t="s">
        <v>1158</v>
      </c>
      <c r="C167" s="10" t="s">
        <v>1045</v>
      </c>
      <c r="D167" s="9"/>
      <c r="E167" s="13" t="s">
        <v>36</v>
      </c>
    </row>
    <row r="168" spans="1:5" ht="26.1" customHeight="1" x14ac:dyDescent="0.2">
      <c r="A168" s="24" t="s">
        <v>1159</v>
      </c>
      <c r="B168" s="9" t="s">
        <v>1160</v>
      </c>
      <c r="C168" s="10" t="s">
        <v>1045</v>
      </c>
      <c r="D168" s="9"/>
      <c r="E168" s="13" t="s">
        <v>39</v>
      </c>
    </row>
    <row r="169" spans="1:5" ht="26.1" customHeight="1" x14ac:dyDescent="0.2">
      <c r="A169" s="24" t="s">
        <v>1161</v>
      </c>
      <c r="B169" s="9" t="s">
        <v>1162</v>
      </c>
      <c r="C169" s="10" t="s">
        <v>1045</v>
      </c>
      <c r="D169" s="9"/>
      <c r="E169" s="13" t="s">
        <v>36</v>
      </c>
    </row>
    <row r="170" spans="1:5" ht="38.25" x14ac:dyDescent="0.2">
      <c r="A170" s="24" t="s">
        <v>1163</v>
      </c>
      <c r="B170" s="9" t="s">
        <v>1609</v>
      </c>
      <c r="C170" s="10" t="s">
        <v>1045</v>
      </c>
      <c r="D170" s="15"/>
      <c r="E170" s="13" t="s">
        <v>36</v>
      </c>
    </row>
    <row r="171" spans="1:5" ht="26.1" customHeight="1" x14ac:dyDescent="0.2">
      <c r="A171" s="24" t="s">
        <v>1164</v>
      </c>
      <c r="B171" s="9" t="s">
        <v>1165</v>
      </c>
      <c r="C171" s="10" t="s">
        <v>1166</v>
      </c>
      <c r="D171" s="15"/>
      <c r="E171" s="13" t="s">
        <v>39</v>
      </c>
    </row>
    <row r="172" spans="1:5" ht="26.1" customHeight="1" x14ac:dyDescent="0.2">
      <c r="A172" s="24" t="s">
        <v>1167</v>
      </c>
      <c r="B172" s="9" t="s">
        <v>1168</v>
      </c>
      <c r="C172" s="10" t="s">
        <v>1045</v>
      </c>
      <c r="D172" s="15"/>
      <c r="E172" s="13" t="s">
        <v>39</v>
      </c>
    </row>
    <row r="173" spans="1:5" ht="26.1" customHeight="1" x14ac:dyDescent="0.2">
      <c r="A173" s="24" t="s">
        <v>1169</v>
      </c>
      <c r="B173" s="9" t="s">
        <v>1170</v>
      </c>
      <c r="C173" s="10" t="s">
        <v>1045</v>
      </c>
      <c r="D173" s="15"/>
      <c r="E173" s="13" t="s">
        <v>39</v>
      </c>
    </row>
    <row r="174" spans="1:5" ht="26.1" customHeight="1" x14ac:dyDescent="0.2">
      <c r="A174" s="24" t="s">
        <v>1171</v>
      </c>
      <c r="B174" s="9" t="s">
        <v>1172</v>
      </c>
      <c r="C174" s="10" t="s">
        <v>1045</v>
      </c>
      <c r="D174" s="15"/>
      <c r="E174" s="13" t="s">
        <v>39</v>
      </c>
    </row>
    <row r="175" spans="1:5" ht="26.1" customHeight="1" x14ac:dyDescent="0.2">
      <c r="A175" s="24" t="s">
        <v>1173</v>
      </c>
      <c r="B175" s="9" t="s">
        <v>1174</v>
      </c>
      <c r="C175" s="10" t="s">
        <v>1117</v>
      </c>
      <c r="D175" s="15"/>
      <c r="E175" s="13" t="s">
        <v>25</v>
      </c>
    </row>
    <row r="176" spans="1:5" ht="26.1" customHeight="1" x14ac:dyDescent="0.2">
      <c r="A176" s="24" t="s">
        <v>1175</v>
      </c>
      <c r="B176" s="9" t="s">
        <v>1176</v>
      </c>
      <c r="C176" s="10" t="s">
        <v>1045</v>
      </c>
      <c r="D176" s="15"/>
      <c r="E176" s="13" t="s">
        <v>25</v>
      </c>
    </row>
    <row r="177" spans="1:5" ht="26.1" customHeight="1" x14ac:dyDescent="0.2">
      <c r="A177" s="24" t="s">
        <v>1177</v>
      </c>
      <c r="B177" s="9" t="s">
        <v>1178</v>
      </c>
      <c r="C177" s="10" t="s">
        <v>1045</v>
      </c>
      <c r="D177" s="15"/>
      <c r="E177" s="13" t="s">
        <v>45</v>
      </c>
    </row>
    <row r="178" spans="1:5" ht="26.1" customHeight="1" x14ac:dyDescent="0.2">
      <c r="A178" s="24" t="s">
        <v>1179</v>
      </c>
      <c r="B178" s="9" t="s">
        <v>1180</v>
      </c>
      <c r="C178" s="10" t="s">
        <v>904</v>
      </c>
      <c r="D178" s="15"/>
      <c r="E178" s="13" t="s">
        <v>45</v>
      </c>
    </row>
    <row r="179" spans="1:5" ht="38.25" x14ac:dyDescent="0.2">
      <c r="A179" s="24" t="s">
        <v>1181</v>
      </c>
      <c r="B179" s="9" t="s">
        <v>1610</v>
      </c>
      <c r="C179" s="10" t="s">
        <v>904</v>
      </c>
      <c r="D179" s="15"/>
      <c r="E179" s="13" t="s">
        <v>45</v>
      </c>
    </row>
    <row r="180" spans="1:5" ht="26.1" customHeight="1" x14ac:dyDescent="0.2">
      <c r="A180" s="24" t="s">
        <v>1182</v>
      </c>
      <c r="B180" s="9" t="s">
        <v>1183</v>
      </c>
      <c r="C180" s="10" t="s">
        <v>904</v>
      </c>
      <c r="D180" s="15"/>
      <c r="E180" s="13" t="s">
        <v>25</v>
      </c>
    </row>
    <row r="181" spans="1:5" ht="26.1" customHeight="1" x14ac:dyDescent="0.2">
      <c r="A181" s="24" t="s">
        <v>1184</v>
      </c>
      <c r="B181" s="9" t="s">
        <v>1185</v>
      </c>
      <c r="C181" s="10" t="s">
        <v>1042</v>
      </c>
      <c r="D181" s="15"/>
      <c r="E181" s="13" t="s">
        <v>39</v>
      </c>
    </row>
    <row r="182" spans="1:5" ht="26.1" customHeight="1" x14ac:dyDescent="0.2">
      <c r="A182" s="24" t="s">
        <v>1186</v>
      </c>
      <c r="B182" s="9" t="s">
        <v>1611</v>
      </c>
      <c r="C182" s="10" t="s">
        <v>1042</v>
      </c>
      <c r="D182" s="15"/>
      <c r="E182" s="13" t="s">
        <v>39</v>
      </c>
    </row>
    <row r="183" spans="1:5" ht="26.1" customHeight="1" x14ac:dyDescent="0.2">
      <c r="A183" s="24" t="s">
        <v>1187</v>
      </c>
      <c r="B183" s="9" t="s">
        <v>1188</v>
      </c>
      <c r="C183" s="10" t="s">
        <v>1042</v>
      </c>
      <c r="D183" s="15"/>
      <c r="E183" s="13" t="s">
        <v>39</v>
      </c>
    </row>
    <row r="184" spans="1:5" ht="26.1" customHeight="1" x14ac:dyDescent="0.2">
      <c r="A184" s="24" t="s">
        <v>1189</v>
      </c>
      <c r="B184" s="9" t="s">
        <v>1612</v>
      </c>
      <c r="C184" s="10" t="s">
        <v>1042</v>
      </c>
      <c r="D184" s="15"/>
      <c r="E184" s="13" t="s">
        <v>36</v>
      </c>
    </row>
    <row r="185" spans="1:5" ht="26.1" customHeight="1" x14ac:dyDescent="0.2">
      <c r="A185" s="24" t="s">
        <v>1190</v>
      </c>
      <c r="B185" s="9" t="s">
        <v>1613</v>
      </c>
      <c r="C185" s="10" t="s">
        <v>1042</v>
      </c>
      <c r="D185" s="15"/>
      <c r="E185" s="13" t="s">
        <v>36</v>
      </c>
    </row>
    <row r="186" spans="1:5" ht="26.1" customHeight="1" x14ac:dyDescent="0.2">
      <c r="A186" s="24" t="s">
        <v>1191</v>
      </c>
      <c r="B186" s="9" t="s">
        <v>1192</v>
      </c>
      <c r="C186" s="10" t="s">
        <v>1117</v>
      </c>
      <c r="D186" s="15"/>
      <c r="E186" s="13" t="s">
        <v>25</v>
      </c>
    </row>
    <row r="187" spans="1:5" ht="26.1" customHeight="1" x14ac:dyDescent="0.2">
      <c r="A187" s="24" t="s">
        <v>1193</v>
      </c>
      <c r="B187" s="9" t="s">
        <v>1194</v>
      </c>
      <c r="C187" s="11">
        <v>45363</v>
      </c>
      <c r="D187" s="15"/>
      <c r="E187" s="13" t="s">
        <v>45</v>
      </c>
    </row>
    <row r="188" spans="1:5" ht="26.1" customHeight="1" x14ac:dyDescent="0.2">
      <c r="A188" s="24" t="s">
        <v>1195</v>
      </c>
      <c r="B188" s="9" t="s">
        <v>1196</v>
      </c>
      <c r="C188" s="10" t="s">
        <v>1197</v>
      </c>
      <c r="D188" s="15"/>
      <c r="E188" s="13" t="s">
        <v>25</v>
      </c>
    </row>
    <row r="189" spans="1:5" ht="26.1" customHeight="1" x14ac:dyDescent="0.2">
      <c r="A189" s="24" t="s">
        <v>1198</v>
      </c>
      <c r="B189" s="9" t="s">
        <v>1199</v>
      </c>
      <c r="C189" s="10" t="s">
        <v>1042</v>
      </c>
      <c r="D189" s="15"/>
      <c r="E189" s="13" t="s">
        <v>25</v>
      </c>
    </row>
    <row r="190" spans="1:5" ht="26.1" customHeight="1" x14ac:dyDescent="0.2">
      <c r="A190" s="24" t="s">
        <v>1200</v>
      </c>
      <c r="B190" s="9" t="s">
        <v>1201</v>
      </c>
      <c r="C190" s="10" t="s">
        <v>1166</v>
      </c>
      <c r="D190" s="15"/>
      <c r="E190" s="13" t="s">
        <v>36</v>
      </c>
    </row>
    <row r="191" spans="1:5" ht="26.1" customHeight="1" x14ac:dyDescent="0.2">
      <c r="A191" s="24" t="s">
        <v>1202</v>
      </c>
      <c r="B191" s="9" t="s">
        <v>1203</v>
      </c>
      <c r="C191" s="10" t="s">
        <v>1166</v>
      </c>
      <c r="D191" s="15"/>
      <c r="E191" s="13" t="s">
        <v>36</v>
      </c>
    </row>
    <row r="192" spans="1:5" ht="26.1" customHeight="1" x14ac:dyDescent="0.2">
      <c r="A192" s="24" t="s">
        <v>1204</v>
      </c>
      <c r="B192" s="9" t="s">
        <v>1205</v>
      </c>
      <c r="C192" s="10" t="s">
        <v>1166</v>
      </c>
      <c r="D192" s="15"/>
      <c r="E192" s="13" t="s">
        <v>45</v>
      </c>
    </row>
    <row r="193" spans="1:5" ht="26.1" customHeight="1" x14ac:dyDescent="0.2">
      <c r="A193" s="24" t="s">
        <v>1206</v>
      </c>
      <c r="B193" s="9" t="s">
        <v>1207</v>
      </c>
      <c r="C193" s="10" t="s">
        <v>1166</v>
      </c>
      <c r="D193" s="15"/>
      <c r="E193" s="13" t="s">
        <v>45</v>
      </c>
    </row>
    <row r="194" spans="1:5" ht="51" x14ac:dyDescent="0.2">
      <c r="A194" s="24" t="s">
        <v>1208</v>
      </c>
      <c r="B194" s="9" t="s">
        <v>1614</v>
      </c>
      <c r="C194" s="10" t="s">
        <v>1166</v>
      </c>
      <c r="D194" s="15"/>
      <c r="E194" s="13" t="s">
        <v>45</v>
      </c>
    </row>
    <row r="195" spans="1:5" ht="26.1" customHeight="1" x14ac:dyDescent="0.2">
      <c r="A195" s="24" t="s">
        <v>1209</v>
      </c>
      <c r="B195" s="9" t="s">
        <v>1210</v>
      </c>
      <c r="C195" s="10" t="s">
        <v>1166</v>
      </c>
      <c r="D195" s="15"/>
      <c r="E195" s="13" t="s">
        <v>39</v>
      </c>
    </row>
    <row r="196" spans="1:5" ht="26.1" customHeight="1" x14ac:dyDescent="0.2">
      <c r="A196" s="24" t="s">
        <v>1211</v>
      </c>
      <c r="B196" s="9" t="s">
        <v>1212</v>
      </c>
      <c r="C196" s="10" t="s">
        <v>1166</v>
      </c>
      <c r="D196" s="15"/>
      <c r="E196" s="13" t="s">
        <v>39</v>
      </c>
    </row>
    <row r="197" spans="1:5" ht="26.1" customHeight="1" x14ac:dyDescent="0.2">
      <c r="A197" s="24" t="s">
        <v>1213</v>
      </c>
      <c r="B197" s="9" t="s">
        <v>1214</v>
      </c>
      <c r="C197" s="11">
        <v>45363</v>
      </c>
      <c r="D197" s="15"/>
      <c r="E197" s="13" t="s">
        <v>25</v>
      </c>
    </row>
    <row r="198" spans="1:5" ht="26.1" customHeight="1" x14ac:dyDescent="0.2">
      <c r="A198" s="24" t="s">
        <v>1215</v>
      </c>
      <c r="B198" s="9" t="s">
        <v>1216</v>
      </c>
      <c r="C198" s="10" t="s">
        <v>1166</v>
      </c>
      <c r="D198" s="15"/>
      <c r="E198" s="13" t="s">
        <v>36</v>
      </c>
    </row>
    <row r="199" spans="1:5" ht="26.1" customHeight="1" x14ac:dyDescent="0.2">
      <c r="A199" s="24" t="s">
        <v>1217</v>
      </c>
      <c r="B199" s="9" t="s">
        <v>1218</v>
      </c>
      <c r="C199" s="10" t="s">
        <v>1219</v>
      </c>
      <c r="D199" s="15"/>
      <c r="E199" s="13" t="s">
        <v>25</v>
      </c>
    </row>
    <row r="200" spans="1:5" ht="26.1" customHeight="1" x14ac:dyDescent="0.2">
      <c r="A200" s="24" t="s">
        <v>1220</v>
      </c>
      <c r="B200" s="9" t="s">
        <v>1221</v>
      </c>
      <c r="C200" s="10" t="s">
        <v>1166</v>
      </c>
      <c r="D200" s="15"/>
      <c r="E200" s="13" t="s">
        <v>25</v>
      </c>
    </row>
    <row r="201" spans="1:5" ht="26.1" customHeight="1" x14ac:dyDescent="0.2">
      <c r="A201" s="24" t="s">
        <v>1222</v>
      </c>
      <c r="B201" s="14" t="s">
        <v>1615</v>
      </c>
      <c r="C201" s="11">
        <v>43533</v>
      </c>
      <c r="D201" s="15"/>
      <c r="E201" s="13" t="s">
        <v>45</v>
      </c>
    </row>
    <row r="202" spans="1:5" ht="26.1" customHeight="1" x14ac:dyDescent="0.2">
      <c r="A202" s="24" t="s">
        <v>1223</v>
      </c>
      <c r="B202" s="14" t="s">
        <v>1616</v>
      </c>
      <c r="C202" s="11">
        <v>43533</v>
      </c>
      <c r="D202" s="15"/>
      <c r="E202" s="13" t="s">
        <v>45</v>
      </c>
    </row>
    <row r="203" spans="1:5" ht="26.1" customHeight="1" x14ac:dyDescent="0.2">
      <c r="A203" s="24" t="s">
        <v>1224</v>
      </c>
      <c r="B203" s="14" t="s">
        <v>1617</v>
      </c>
      <c r="C203" s="11">
        <v>43533</v>
      </c>
      <c r="D203" s="15"/>
      <c r="E203" s="13" t="s">
        <v>45</v>
      </c>
    </row>
    <row r="204" spans="1:5" ht="26.1" customHeight="1" x14ac:dyDescent="0.2">
      <c r="A204" s="24" t="s">
        <v>1225</v>
      </c>
      <c r="B204" s="14" t="s">
        <v>1226</v>
      </c>
      <c r="C204" s="11">
        <v>43533</v>
      </c>
      <c r="D204" s="15"/>
      <c r="E204" s="13" t="s">
        <v>25</v>
      </c>
    </row>
    <row r="205" spans="1:5" ht="26.1" customHeight="1" x14ac:dyDescent="0.2">
      <c r="A205" s="24" t="s">
        <v>1227</v>
      </c>
      <c r="B205" s="14" t="s">
        <v>1618</v>
      </c>
      <c r="C205" s="11">
        <v>43533</v>
      </c>
      <c r="D205" s="15"/>
      <c r="E205" s="13" t="s">
        <v>45</v>
      </c>
    </row>
    <row r="206" spans="1:5" ht="26.1" customHeight="1" x14ac:dyDescent="0.2">
      <c r="A206" s="24" t="s">
        <v>1228</v>
      </c>
      <c r="B206" s="14" t="s">
        <v>1619</v>
      </c>
      <c r="C206" s="11">
        <v>43533</v>
      </c>
      <c r="D206" s="15"/>
      <c r="E206" s="13" t="s">
        <v>45</v>
      </c>
    </row>
    <row r="207" spans="1:5" ht="26.1" customHeight="1" x14ac:dyDescent="0.2">
      <c r="A207" s="24" t="s">
        <v>1229</v>
      </c>
      <c r="B207" s="14" t="s">
        <v>1230</v>
      </c>
      <c r="C207" s="11">
        <v>43533</v>
      </c>
      <c r="D207" s="15"/>
      <c r="E207" s="13" t="s">
        <v>36</v>
      </c>
    </row>
    <row r="208" spans="1:5" ht="26.1" customHeight="1" x14ac:dyDescent="0.2">
      <c r="A208" s="24" t="s">
        <v>1231</v>
      </c>
      <c r="B208" s="14" t="s">
        <v>1232</v>
      </c>
      <c r="C208" s="11">
        <v>43533</v>
      </c>
      <c r="D208" s="15"/>
      <c r="E208" s="13" t="s">
        <v>25</v>
      </c>
    </row>
    <row r="209" spans="1:5" ht="26.1" customHeight="1" x14ac:dyDescent="0.2">
      <c r="A209" s="24" t="s">
        <v>1233</v>
      </c>
      <c r="B209" s="14" t="s">
        <v>1234</v>
      </c>
      <c r="C209" s="10" t="s">
        <v>1219</v>
      </c>
      <c r="D209" s="15"/>
      <c r="E209" s="13" t="s">
        <v>25</v>
      </c>
    </row>
    <row r="210" spans="1:5" ht="26.1" customHeight="1" x14ac:dyDescent="0.2">
      <c r="A210" s="24" t="s">
        <v>1235</v>
      </c>
      <c r="B210" s="14" t="s">
        <v>1236</v>
      </c>
      <c r="C210" s="15" t="s">
        <v>1099</v>
      </c>
      <c r="D210" s="15"/>
      <c r="E210" s="13" t="s">
        <v>39</v>
      </c>
    </row>
    <row r="211" spans="1:5" ht="26.1" customHeight="1" x14ac:dyDescent="0.2">
      <c r="A211" s="24" t="s">
        <v>1237</v>
      </c>
      <c r="B211" s="9" t="s">
        <v>1238</v>
      </c>
      <c r="C211" s="11">
        <v>43533</v>
      </c>
      <c r="D211" s="15"/>
      <c r="E211" s="13" t="s">
        <v>39</v>
      </c>
    </row>
    <row r="212" spans="1:5" ht="26.1" customHeight="1" x14ac:dyDescent="0.2">
      <c r="A212" s="24" t="s">
        <v>1239</v>
      </c>
      <c r="B212" s="9" t="s">
        <v>1620</v>
      </c>
      <c r="C212" s="10" t="s">
        <v>1240</v>
      </c>
      <c r="D212" s="15"/>
      <c r="E212" s="13" t="s">
        <v>39</v>
      </c>
    </row>
    <row r="213" spans="1:5" ht="26.1" customHeight="1" x14ac:dyDescent="0.2">
      <c r="A213" s="24" t="s">
        <v>1241</v>
      </c>
      <c r="B213" s="9" t="s">
        <v>1242</v>
      </c>
      <c r="C213" s="10" t="s">
        <v>1243</v>
      </c>
      <c r="D213" s="15"/>
      <c r="E213" s="13" t="s">
        <v>45</v>
      </c>
    </row>
    <row r="214" spans="1:5" ht="38.25" x14ac:dyDescent="0.2">
      <c r="A214" s="24" t="s">
        <v>1244</v>
      </c>
      <c r="B214" s="9" t="s">
        <v>1245</v>
      </c>
      <c r="C214" s="15" t="s">
        <v>1099</v>
      </c>
      <c r="D214" s="15"/>
      <c r="E214" s="13" t="s">
        <v>39</v>
      </c>
    </row>
    <row r="215" spans="1:5" ht="26.1" customHeight="1" x14ac:dyDescent="0.2">
      <c r="A215" s="24" t="s">
        <v>1246</v>
      </c>
      <c r="B215" s="9" t="s">
        <v>1247</v>
      </c>
      <c r="C215" s="15" t="s">
        <v>1099</v>
      </c>
      <c r="D215" s="15"/>
      <c r="E215" s="13" t="s">
        <v>39</v>
      </c>
    </row>
    <row r="216" spans="1:5" ht="38.25" x14ac:dyDescent="0.2">
      <c r="A216" s="24" t="s">
        <v>1248</v>
      </c>
      <c r="B216" s="9" t="s">
        <v>1249</v>
      </c>
      <c r="C216" s="10" t="s">
        <v>1099</v>
      </c>
      <c r="D216" s="15"/>
      <c r="E216" s="13" t="s">
        <v>25</v>
      </c>
    </row>
    <row r="217" spans="1:5" ht="25.5" x14ac:dyDescent="0.2">
      <c r="A217" s="24" t="s">
        <v>1250</v>
      </c>
      <c r="B217" s="9" t="s">
        <v>1251</v>
      </c>
      <c r="C217" s="10" t="s">
        <v>1099</v>
      </c>
      <c r="D217" s="15"/>
      <c r="E217" s="13" t="s">
        <v>36</v>
      </c>
    </row>
    <row r="218" spans="1:5" ht="26.1" customHeight="1" x14ac:dyDescent="0.2">
      <c r="A218" s="24" t="s">
        <v>1252</v>
      </c>
      <c r="B218" s="9" t="s">
        <v>1253</v>
      </c>
      <c r="C218" s="10" t="s">
        <v>1197</v>
      </c>
      <c r="D218" s="15"/>
      <c r="E218" s="13" t="s">
        <v>39</v>
      </c>
    </row>
    <row r="219" spans="1:5" ht="26.1" customHeight="1" x14ac:dyDescent="0.2">
      <c r="A219" s="24" t="s">
        <v>1254</v>
      </c>
      <c r="B219" s="9" t="s">
        <v>1255</v>
      </c>
      <c r="C219" s="10" t="s">
        <v>1197</v>
      </c>
      <c r="D219" s="15"/>
      <c r="E219" s="13" t="s">
        <v>25</v>
      </c>
    </row>
    <row r="220" spans="1:5" ht="26.1" customHeight="1" x14ac:dyDescent="0.2">
      <c r="A220" s="24" t="s">
        <v>1256</v>
      </c>
      <c r="B220" s="9" t="s">
        <v>1257</v>
      </c>
      <c r="C220" s="10" t="s">
        <v>1197</v>
      </c>
      <c r="D220" s="15"/>
      <c r="E220" s="13" t="s">
        <v>39</v>
      </c>
    </row>
    <row r="221" spans="1:5" ht="26.1" customHeight="1" x14ac:dyDescent="0.2">
      <c r="A221" s="24" t="s">
        <v>1258</v>
      </c>
      <c r="B221" s="9" t="s">
        <v>1259</v>
      </c>
      <c r="C221" s="10" t="s">
        <v>1197</v>
      </c>
      <c r="D221" s="15"/>
      <c r="E221" s="13" t="s">
        <v>36</v>
      </c>
    </row>
    <row r="222" spans="1:5" ht="26.1" customHeight="1" x14ac:dyDescent="0.2">
      <c r="A222" s="24" t="s">
        <v>1260</v>
      </c>
      <c r="B222" s="9" t="s">
        <v>1261</v>
      </c>
      <c r="C222" s="10" t="s">
        <v>1197</v>
      </c>
      <c r="D222" s="15"/>
      <c r="E222" s="13" t="s">
        <v>39</v>
      </c>
    </row>
    <row r="223" spans="1:5" ht="26.1" customHeight="1" x14ac:dyDescent="0.2">
      <c r="A223" s="24" t="s">
        <v>1262</v>
      </c>
      <c r="B223" s="9" t="s">
        <v>1263</v>
      </c>
      <c r="C223" s="10" t="s">
        <v>1117</v>
      </c>
      <c r="D223" s="15"/>
      <c r="E223" s="13" t="s">
        <v>39</v>
      </c>
    </row>
    <row r="224" spans="1:5" ht="26.1" customHeight="1" x14ac:dyDescent="0.2">
      <c r="A224" s="24" t="s">
        <v>1264</v>
      </c>
      <c r="B224" s="9" t="s">
        <v>1265</v>
      </c>
      <c r="C224" s="10" t="s">
        <v>1117</v>
      </c>
      <c r="D224" s="15"/>
      <c r="E224" s="13" t="s">
        <v>39</v>
      </c>
    </row>
    <row r="225" spans="1:5" ht="38.25" x14ac:dyDescent="0.2">
      <c r="A225" s="24" t="s">
        <v>1266</v>
      </c>
      <c r="B225" s="9" t="s">
        <v>1267</v>
      </c>
      <c r="C225" s="10" t="s">
        <v>1117</v>
      </c>
      <c r="D225" s="12" t="s">
        <v>478</v>
      </c>
      <c r="E225" s="13" t="s">
        <v>836</v>
      </c>
    </row>
    <row r="226" spans="1:5" ht="26.1" customHeight="1" x14ac:dyDescent="0.2">
      <c r="A226" s="24" t="s">
        <v>1268</v>
      </c>
      <c r="B226" s="9" t="s">
        <v>1269</v>
      </c>
      <c r="C226" s="10" t="s">
        <v>1117</v>
      </c>
      <c r="D226" s="15"/>
      <c r="E226" s="13" t="s">
        <v>36</v>
      </c>
    </row>
    <row r="227" spans="1:5" ht="26.1" customHeight="1" x14ac:dyDescent="0.2">
      <c r="A227" s="24" t="s">
        <v>1270</v>
      </c>
      <c r="B227" s="9" t="s">
        <v>1271</v>
      </c>
      <c r="C227" s="10" t="s">
        <v>1117</v>
      </c>
      <c r="D227" s="15"/>
      <c r="E227" s="13" t="s">
        <v>36</v>
      </c>
    </row>
    <row r="228" spans="1:5" ht="26.1" customHeight="1" x14ac:dyDescent="0.2">
      <c r="A228" s="24" t="s">
        <v>1272</v>
      </c>
      <c r="B228" s="9" t="s">
        <v>1273</v>
      </c>
      <c r="C228" s="10" t="s">
        <v>1117</v>
      </c>
      <c r="D228" s="15"/>
      <c r="E228" s="13" t="s">
        <v>25</v>
      </c>
    </row>
    <row r="229" spans="1:5" ht="26.1" customHeight="1" x14ac:dyDescent="0.2">
      <c r="A229" s="24" t="s">
        <v>1274</v>
      </c>
      <c r="B229" s="9" t="s">
        <v>1275</v>
      </c>
      <c r="C229" s="10" t="s">
        <v>1117</v>
      </c>
      <c r="D229" s="15"/>
      <c r="E229" s="13" t="s">
        <v>25</v>
      </c>
    </row>
    <row r="230" spans="1:5" ht="26.1" customHeight="1" x14ac:dyDescent="0.2">
      <c r="A230" s="24" t="s">
        <v>1276</v>
      </c>
      <c r="B230" s="9" t="s">
        <v>1277</v>
      </c>
      <c r="C230" s="10" t="s">
        <v>1117</v>
      </c>
      <c r="D230" s="15"/>
      <c r="E230" s="13" t="s">
        <v>25</v>
      </c>
    </row>
    <row r="231" spans="1:5" ht="26.1" customHeight="1" x14ac:dyDescent="0.2">
      <c r="A231" s="24" t="s">
        <v>1278</v>
      </c>
      <c r="B231" s="9" t="s">
        <v>1621</v>
      </c>
      <c r="C231" s="10" t="s">
        <v>1279</v>
      </c>
      <c r="D231" s="15"/>
      <c r="E231" s="13" t="s">
        <v>39</v>
      </c>
    </row>
    <row r="232" spans="1:5" ht="26.1" customHeight="1" x14ac:dyDescent="0.2">
      <c r="A232" s="24" t="s">
        <v>1280</v>
      </c>
      <c r="B232" s="9" t="s">
        <v>1281</v>
      </c>
      <c r="C232" s="11">
        <v>45363</v>
      </c>
      <c r="D232" s="15"/>
      <c r="E232" s="13" t="s">
        <v>36</v>
      </c>
    </row>
    <row r="233" spans="1:5" ht="26.1" customHeight="1" x14ac:dyDescent="0.2">
      <c r="A233" s="24" t="s">
        <v>1282</v>
      </c>
      <c r="B233" s="9" t="s">
        <v>1283</v>
      </c>
      <c r="C233" s="11">
        <v>45363</v>
      </c>
      <c r="D233" s="15"/>
      <c r="E233" s="13" t="s">
        <v>25</v>
      </c>
    </row>
    <row r="234" spans="1:5" ht="38.25" x14ac:dyDescent="0.2">
      <c r="A234" s="24" t="s">
        <v>1284</v>
      </c>
      <c r="B234" s="14" t="s">
        <v>1622</v>
      </c>
      <c r="C234" s="11">
        <v>45700</v>
      </c>
      <c r="D234" s="15"/>
      <c r="E234" s="13" t="s">
        <v>45</v>
      </c>
    </row>
    <row r="235" spans="1:5" ht="26.1" customHeight="1" x14ac:dyDescent="0.2">
      <c r="A235" s="24" t="s">
        <v>1285</v>
      </c>
      <c r="B235" s="14" t="s">
        <v>1286</v>
      </c>
      <c r="C235" s="11">
        <v>45700</v>
      </c>
      <c r="D235" s="15"/>
      <c r="E235" s="13" t="s">
        <v>39</v>
      </c>
    </row>
    <row r="236" spans="1:5" ht="26.1" customHeight="1" x14ac:dyDescent="0.2">
      <c r="A236" s="24" t="s">
        <v>1287</v>
      </c>
      <c r="B236" s="14" t="s">
        <v>1288</v>
      </c>
      <c r="C236" s="11">
        <v>45700</v>
      </c>
      <c r="D236" s="15"/>
      <c r="E236" s="13" t="s">
        <v>39</v>
      </c>
    </row>
    <row r="237" spans="1:5" ht="26.1" customHeight="1" x14ac:dyDescent="0.2">
      <c r="A237" s="24" t="s">
        <v>1289</v>
      </c>
      <c r="B237" s="14" t="s">
        <v>1290</v>
      </c>
      <c r="C237" s="11">
        <v>45700</v>
      </c>
      <c r="D237" s="15"/>
      <c r="E237" s="13" t="s">
        <v>39</v>
      </c>
    </row>
    <row r="238" spans="1:5" ht="26.1" customHeight="1" x14ac:dyDescent="0.2">
      <c r="A238" s="24" t="s">
        <v>1291</v>
      </c>
      <c r="B238" s="9" t="s">
        <v>1292</v>
      </c>
      <c r="C238" s="11">
        <v>45700</v>
      </c>
      <c r="D238" s="15"/>
      <c r="E238" s="13" t="s">
        <v>36</v>
      </c>
    </row>
    <row r="239" spans="1:5" ht="26.1" customHeight="1" thickBot="1" x14ac:dyDescent="0.25">
      <c r="A239" s="25" t="s">
        <v>1293</v>
      </c>
      <c r="B239" s="16" t="s">
        <v>1294</v>
      </c>
      <c r="C239" s="27">
        <v>45700</v>
      </c>
      <c r="D239" s="26"/>
      <c r="E239" s="19" t="s">
        <v>25</v>
      </c>
    </row>
    <row r="241" spans="2:3" ht="13.5" thickBot="1" x14ac:dyDescent="0.25"/>
    <row r="242" spans="2:3" ht="15.75" x14ac:dyDescent="0.25">
      <c r="B242" s="93" t="s">
        <v>1849</v>
      </c>
      <c r="C242" s="94" t="s">
        <v>1846</v>
      </c>
    </row>
    <row r="243" spans="2:3" ht="15.75" x14ac:dyDescent="0.25">
      <c r="B243" s="92" t="s">
        <v>1356</v>
      </c>
      <c r="C243" s="96">
        <f>COUNTIF(E5:E239, "*5A*")</f>
        <v>51</v>
      </c>
    </row>
    <row r="244" spans="2:3" ht="15.75" x14ac:dyDescent="0.25">
      <c r="B244" s="92" t="s">
        <v>1357</v>
      </c>
      <c r="C244" s="96">
        <f>COUNTIF(E5:E239, "*5B*")</f>
        <v>83</v>
      </c>
    </row>
    <row r="245" spans="2:3" ht="15.75" x14ac:dyDescent="0.25">
      <c r="B245" s="92" t="s">
        <v>1358</v>
      </c>
      <c r="C245" s="96">
        <f>COUNTIF(E5:E239, "*5C*")</f>
        <v>33</v>
      </c>
    </row>
    <row r="246" spans="2:3" ht="15.75" x14ac:dyDescent="0.25">
      <c r="B246" s="92" t="s">
        <v>1359</v>
      </c>
      <c r="C246" s="96">
        <f>COUNTIF(E5:E239, "*5D*")</f>
        <v>75</v>
      </c>
    </row>
    <row r="247" spans="2:3" ht="16.5" thickBot="1" x14ac:dyDescent="0.3">
      <c r="B247" s="95" t="s">
        <v>1835</v>
      </c>
      <c r="C247" s="97">
        <f>COUNTA(E5:E239)</f>
        <v>235</v>
      </c>
    </row>
  </sheetData>
  <autoFilter ref="A4:E239" xr:uid="{00000000-0001-0000-0100-000000000000}"/>
  <mergeCells count="2">
    <mergeCell ref="A1:E1"/>
    <mergeCell ref="A2:E2"/>
  </mergeCells>
  <hyperlinks>
    <hyperlink ref="A5" r:id="rId1" display="http://www.itu.int/pub/R-REP-M.588" xr:uid="{249F1FC5-EABB-466E-B8E9-E64187366473}"/>
    <hyperlink ref="A6" r:id="rId2" display="http://www.itu.int/pub/R-REP-M.739" xr:uid="{4E1E65CE-3B79-4BC3-A4D8-1EDDA90AB0A9}"/>
    <hyperlink ref="A7" r:id="rId3" display="https://www.itu.int/pub/R-REP-M.778" xr:uid="{2CB62A48-B6A7-4B70-8775-80C34A368D5B}"/>
    <hyperlink ref="A8" r:id="rId4" display="http://www.itu.int/pub/R-REP-M.908" xr:uid="{1FF9EF21-2A9E-4DDC-9BB4-36F495D050FB}"/>
    <hyperlink ref="A9" r:id="rId5" display="http://www.itu.int/pub/R-REP-M.910" xr:uid="{1AA7BDEB-B9AD-4FB9-8918-B079CED4F58E}"/>
    <hyperlink ref="A10" r:id="rId6" display="http://www.itu.int/pub/R-REP-M.914" xr:uid="{E58774C8-C430-420E-92BF-F4AF021145FA}"/>
    <hyperlink ref="A11" r:id="rId7" display="https://www.itu.int/pub/R-REP-M.918-1-1990" xr:uid="{AD48F020-6017-42BB-94EF-4664982CD4D0}"/>
    <hyperlink ref="A12" r:id="rId8" display="http://www.itu.int/pub/R-REP-M.927" xr:uid="{ADF035CA-E9AC-4686-9A31-B556FE74B64E}"/>
    <hyperlink ref="A13" r:id="rId9" display="http://www.itu.int/pub/R-REP-M.929" xr:uid="{3A0D97FA-D176-4DBD-BF91-5CB8F26E89AF}"/>
    <hyperlink ref="A14" r:id="rId10" display="http://www.itu.int/pub/R-REP-M.1021" xr:uid="{19B42FCA-0F39-4DCD-851D-DFDAFA0425F1}"/>
    <hyperlink ref="A15" r:id="rId11" display="http://www.itu.int/pub/R-REP-M.1023" xr:uid="{712B1919-6D91-45C8-A6F8-22066E3DEE0A}"/>
    <hyperlink ref="A16" r:id="rId12" display="http://www.itu.int/pub/R-REP-M.1025" xr:uid="{1F261217-99F9-4960-B020-C34392129306}"/>
    <hyperlink ref="A17" r:id="rId13" display="http://www.itu.int/pub/R-REP-M.1153" xr:uid="{9A04826C-F89A-4A87-BD78-C926417FDD26}"/>
    <hyperlink ref="A18" r:id="rId14" display="http://www.itu.int/pub/R-REP-M.1155" xr:uid="{E30DC7F9-DD9C-4AC8-BB30-DCA3DD9ACB71}"/>
    <hyperlink ref="A19" r:id="rId15" display="http://www.itu.int/pub/R-REP-M.1156" xr:uid="{949DE1DF-649B-4299-A5B3-A9FD765A0269}"/>
    <hyperlink ref="A20" r:id="rId16" display="http://www.itu.int/pub/R-REP-M.1157" xr:uid="{CB5604B9-CDE0-48FA-80BE-D49E9A347467}"/>
    <hyperlink ref="A21" r:id="rId17" display="http://www.itu.int/pub/R-REP-M.1158" xr:uid="{C417E1AF-4705-43C6-990A-A8668C024377}"/>
    <hyperlink ref="A22" r:id="rId18" display="http://www.itu.int/pub/R-REP-M.1159" xr:uid="{48AFC001-7CA2-4C23-96E6-2A6DCF56E059}"/>
    <hyperlink ref="A23" r:id="rId19" display="http://www.itu.int/pub/R-REP-M.1161" xr:uid="{1A8818A7-9598-4013-9F7A-B775F0B9A3EC}"/>
    <hyperlink ref="A24" r:id="rId20" display="http://www.itu.int/pub/R-REP-M.1163" xr:uid="{F3F2ABF3-8C93-4C3D-97F9-F12887C22FE5}"/>
    <hyperlink ref="A25" r:id="rId21" display="http://www.itu.int/pub/R-REP-M.1165" xr:uid="{E34F6450-F973-47C6-863C-3E64EFC7310D}"/>
    <hyperlink ref="A26" r:id="rId22" display="http://www.itu.int/pub/R-REP-M.1166" xr:uid="{95B4E411-973D-4835-8905-2C969DFF5E23}"/>
    <hyperlink ref="A27" r:id="rId23" display="http://www.itu.int/pub/R-REP-M.1186" xr:uid="{C56AA8A9-B441-444B-B4F9-8BBF341245E7}"/>
    <hyperlink ref="A28" r:id="rId24" display="http://www.itu.int/pub/R-REP-M.2009" xr:uid="{4B3E24B6-A54B-4F52-A9B6-B1258D179EB9}"/>
    <hyperlink ref="A29" r:id="rId25" display="http://www.itu.int/pub/R-REP-M.2010" xr:uid="{6076A1B0-A783-4E74-A4E3-2A9CD24CA57B}"/>
    <hyperlink ref="A30" r:id="rId26" display="http://www.itu.int/pub/R-REP-M.2013" xr:uid="{60EB6EE4-DBFF-436E-A678-F176FC3D3310}"/>
    <hyperlink ref="A31" r:id="rId27" display="http://www.itu.int/pub/R-REP-M.2014" xr:uid="{C180EBED-696B-4621-9FEF-0F42B03DFD23}"/>
    <hyperlink ref="A32" r:id="rId28" display="http://www.itu.int/pub/R-REP-M.2023" xr:uid="{07A5F1FE-7D24-4398-9562-F2A789372D76}"/>
    <hyperlink ref="A33" r:id="rId29" display="http://www.itu.int/pub/R-REP-M.2024" xr:uid="{46745B10-4461-4408-811E-D0566B2CA934}"/>
    <hyperlink ref="A34" r:id="rId30" display="http://www.itu.int/pub/R-REP-M.2026" xr:uid="{91CF44D2-E4BF-42CD-A10F-0A4004A528AB}"/>
    <hyperlink ref="A35" r:id="rId31" display="http://www.itu.int/pub/R-REP-M.2027" xr:uid="{C233B865-0121-4E28-ABB3-C629636B7DE8}"/>
    <hyperlink ref="A36" r:id="rId32" display="http://www.itu.int/pub/R-REP-M.2030" xr:uid="{129A2DB0-AF52-4151-84CA-0182AD1EA592}"/>
    <hyperlink ref="A37" r:id="rId33" display="http://www.itu.int/pub/R-REP-M.2031" xr:uid="{C7A8A1E7-2FDA-4727-9668-30249DFD9D60}"/>
    <hyperlink ref="A38" r:id="rId34" display="http://www.itu.int/pub/R-REP-M.2032" xr:uid="{85103DD9-8763-41CC-B5D0-0309BA1B6F9D}"/>
    <hyperlink ref="A39" r:id="rId35" display="http://www.itu.int/pub/R-REP-M.2034" xr:uid="{0544FC99-1EB1-4694-8E01-D836D6EFC3B2}"/>
    <hyperlink ref="A40" r:id="rId36" display="http://www.itu.int/pub/R-REP-M.2038" xr:uid="{914C1F61-4F14-431D-B4EB-9B1633D3A141}"/>
    <hyperlink ref="A41" r:id="rId37" display="http://www.itu.int/pub/R-REP-M.2039" xr:uid="{42FF2F5B-9ACB-47D4-95EF-D8B41824A1A8}"/>
    <hyperlink ref="A42" r:id="rId38" display="http://www.itu.int/pub/R-REP-M.2040" xr:uid="{22674B79-D2C0-4F40-BC30-55402AB22EF1}"/>
    <hyperlink ref="A43" r:id="rId39" display="http://www.itu.int/pub/R-REP-M.2041" xr:uid="{4A335B20-4003-4FB0-9F1E-8CD57590CD51}"/>
    <hyperlink ref="A44" r:id="rId40" display="http://www.itu.int/pub/R-REP-M.2045" xr:uid="{EA068A7C-CCF1-4D43-927F-FA3C281F9495}"/>
    <hyperlink ref="A45" r:id="rId41" display="http://www.itu.int/pub/R-REP-SF.2046" xr:uid="{B15AFCD9-AD4E-493C-9DF9-B449BDEDFE69}"/>
    <hyperlink ref="A46" r:id="rId42" display="http://www.itu.int/pub/R-REP-M.2050" xr:uid="{D3FE97EA-5151-4151-B5E4-C97B9937497B}"/>
    <hyperlink ref="A47" r:id="rId43" display="http://www.itu.int/pub/R-REP-F.2058" xr:uid="{C4160076-76F0-46BC-86B1-D00D5C545A15}"/>
    <hyperlink ref="A48" r:id="rId44" display="http://www.itu.int/pub/R-REP-F.2059" xr:uid="{8D82D8C5-B5E6-4FE3-8C40-0C4C061BA8BE}"/>
    <hyperlink ref="A49" r:id="rId45" display="http://www.itu.int/pub/R-REP-F.2061" xr:uid="{9A5216C0-36BF-4D97-9A5F-011C89A5757F}"/>
    <hyperlink ref="A50" r:id="rId46" display="http://www.itu.int/pub/R-REP-F.2062" xr:uid="{813BB048-BC12-41A3-A280-2488B973C9DA}"/>
    <hyperlink ref="A51" r:id="rId47" display="http://www.itu.int/pub/R-REP-M.2072" xr:uid="{C35141CA-8D60-4BA5-B81E-977A7D2D91AA}"/>
    <hyperlink ref="A52" r:id="rId48" display="http://www.itu.int/pub/R-REP-M.2074" xr:uid="{4C4F0413-A692-4A5C-8034-8EDFFDEFE6AB}"/>
    <hyperlink ref="A53" r:id="rId49" display="http://www.itu.int/pub/R-REP-M.2076" xr:uid="{52CC3BA7-4068-4E3A-9C5D-0CEECA67E04F}"/>
    <hyperlink ref="A54" r:id="rId50" display="http://www.itu.int/pub/R-REP-M.2078" xr:uid="{721E0AAF-6DAF-4465-A901-D37583D20C85}"/>
    <hyperlink ref="A55" r:id="rId51" display="http://www.itu.int/pub/R-REP-M.2079" xr:uid="{481D5E5D-DFF4-4B5A-B3C4-41C04BA8A584}"/>
    <hyperlink ref="A56" r:id="rId52" display="http://www.itu.int/pub/R-REP-M.2080" xr:uid="{96201150-5005-4BE9-8530-AA9FF6B5692F}"/>
    <hyperlink ref="A57" r:id="rId53" display="http://www.itu.int/pub/R-REP-M.2081" xr:uid="{C172866C-5455-4A09-A46C-3F7C2B3F2625}"/>
    <hyperlink ref="A58" r:id="rId54" display="http://www.itu.int/pub/R-REP-M.2082" xr:uid="{15D1256A-5B37-4262-A12F-2139EB914017}"/>
    <hyperlink ref="A59" r:id="rId55" display="http://www.itu.int/pub/R-REP-M.2084" xr:uid="{533AB931-A439-47E4-96D2-188EB9EE9445}"/>
    <hyperlink ref="A60" r:id="rId56" display="http://www.itu.int/pub/R-REP-M.2085" xr:uid="{58F7BBEA-7E70-45BC-BF55-F1915ABC76E4}"/>
    <hyperlink ref="A61" r:id="rId57" display="http://www.itu.int/pub/R-REP-F.2086" xr:uid="{5C3E5248-9616-4F15-9A9B-34B7CC702781}"/>
    <hyperlink ref="A62" r:id="rId58" display="http://www.itu.int/pub/R-REP-F.2087" xr:uid="{FDAF581E-276A-4CE0-8617-953BEE1D861C}"/>
    <hyperlink ref="A63" r:id="rId59" display="http://www.itu.int/pub/R-REP-F.2106" xr:uid="{E346A540-2DE6-45F5-BF16-84CC316B37BB}"/>
    <hyperlink ref="A64" r:id="rId60" display="http://www.itu.int/pub/R-REP-F.2107" xr:uid="{96655FD5-2E71-4590-8241-246C6CB90FC6}"/>
    <hyperlink ref="A65" r:id="rId61" display="http://www.itu.int/pub/R-REP-F.2108" xr:uid="{BA4B890E-413F-4243-AD52-49D65F489EB6}"/>
    <hyperlink ref="A66" r:id="rId62" display="http://www.itu.int/pub/R-REP-M.2109" xr:uid="{F34BB043-0174-4883-8AB4-3A937195B36E}"/>
    <hyperlink ref="A67" r:id="rId63" display="http://www.itu.int/pub/R-REP-M.2110" xr:uid="{5F464BF5-664D-40AE-96FF-0DD9ADA0EFBD}"/>
    <hyperlink ref="A68" r:id="rId64" display="http://www.itu.int/pub/R-REP-M.2111" xr:uid="{28C937EA-E4A6-4B55-8303-3570F58D6457}"/>
    <hyperlink ref="A69" r:id="rId65" display="http://www.itu.int/pub/R-REP-M.2112" xr:uid="{E48D32C7-710A-4069-B692-C79C1DA44F90}"/>
    <hyperlink ref="A70" r:id="rId66" display="http://www.itu.int/pub/R-REP-M.2113" xr:uid="{B863AEC0-9E5B-42F0-82EE-E589D9D6FB3D}"/>
    <hyperlink ref="A71" r:id="rId67" display="http://www.itu.int/pub/R-REP-M.2114" xr:uid="{CEB26BEE-7B4C-4BCB-A536-5A417CE5A248}"/>
    <hyperlink ref="A72" r:id="rId68" display="http://www.itu.int/pub/R-REP-M.2115" xr:uid="{D5382E52-6F8C-4014-AEC8-C36AB2D27DE1}"/>
    <hyperlink ref="A73" r:id="rId69" display="http://www.itu.int/pub/R-REP-M.2116" xr:uid="{07642E6D-60B8-4E6C-8A00-2749315B5A10}"/>
    <hyperlink ref="A74" r:id="rId70" display="http://www.itu.int/pub/R-REP-M.2117" xr:uid="{A61EF785-A303-4A3D-A3DE-32DE943350FB}"/>
    <hyperlink ref="A75" r:id="rId71" display="http://www.itu.int/pub/R-REP-M.2118" xr:uid="{44EFCD69-BC19-4302-9DB5-35B3D7C9F9CF}"/>
    <hyperlink ref="A76" r:id="rId72" display="http://www.itu.int/pub/R-REP-M.2119" xr:uid="{B1540271-4F6D-4F46-AB22-C9129F5F5BD8}"/>
    <hyperlink ref="A77" r:id="rId73" display="http://www.itu.int/pub/R-REP-M.2120" xr:uid="{BBCDDA13-DB3A-40F7-B087-FBDB0927954A}"/>
    <hyperlink ref="A78" r:id="rId74" display="http://www.itu.int/pub/R-REP-M.2121" xr:uid="{700D91F5-A2B8-459C-826D-43432C885D84}"/>
    <hyperlink ref="A79" r:id="rId75" display="http://www.itu.int/pub/R-REP-M.2122" xr:uid="{CFAD5034-2951-473F-986C-B177081C73BA}"/>
    <hyperlink ref="A80" r:id="rId76" display="http://www.itu.int/pub/R-REP-M.2123" xr:uid="{52B00B66-09B1-4FEE-B7ED-3119DA1EF7FE}"/>
    <hyperlink ref="A81" r:id="rId77" display="http://www.itu.int/pub/R-REP-M.2127" xr:uid="{AC13DF7F-9B39-40F8-818D-AFCB0BB00028}"/>
    <hyperlink ref="A82" r:id="rId78" display="http://www.itu.int/pub/R-REP-M.2128" xr:uid="{8750AB78-AA21-4B84-BDCD-D2F29E2239E2}"/>
    <hyperlink ref="A83" r:id="rId79" display="http://www.itu.int/pub/R-REP-M.2133" xr:uid="{EFBA7049-568F-420C-8956-4FD0C35654F7}"/>
    <hyperlink ref="A84" r:id="rId80" display="http://www.itu.int/pub/R-REP-M.2134" xr:uid="{A731328D-6EDB-40CC-8110-BAB8D88517F8}"/>
    <hyperlink ref="A85" r:id="rId81" display="http://www.itu.int/pub/R-REP-M.2135" xr:uid="{B2D98207-9F89-409F-8464-F0EBDFEA163F}"/>
    <hyperlink ref="A86" r:id="rId82" display="http://www.itu.int/pub/R-REP-M.2136" xr:uid="{A3EF2AC2-986A-41C3-B067-7A32013604E7}"/>
    <hyperlink ref="A87" r:id="rId83" display="http://www.itu.int/pub/R-REP-M.2141" xr:uid="{2569527C-02D5-43FB-A4B2-BC1A97705F2B}"/>
    <hyperlink ref="A88" r:id="rId84" display="http://www.itu.int/pub/R-REP-M.2146" xr:uid="{4982F17B-9407-4DD2-ACE6-6D3C118754AE}"/>
    <hyperlink ref="A89" r:id="rId85" display="http://www.itu.int/pub/R-REP-M.2147" xr:uid="{F72BD4B0-8609-4BF5-A0CF-5A2B35D41F2D}"/>
    <hyperlink ref="A90" r:id="rId86" display="http://www.itu.int/pub/R-REP-M.2168" xr:uid="{DCF96BBB-6F6A-4FB8-8B04-27637C15949A}"/>
    <hyperlink ref="A91" r:id="rId87" display="http://www.itu.int/pub/R-REP-M.2169" xr:uid="{165D8B77-07F1-43E7-A3BD-FD9B7F938112}"/>
    <hyperlink ref="A92" r:id="rId88" display="http://www.itu.int/pub/R-REP-M.2170" xr:uid="{58459339-DCE5-4E55-B542-C7AF4821DE31}"/>
    <hyperlink ref="A93" r:id="rId89" display="http://www.itu.int/pub/R-REP-M.2171" xr:uid="{BCB3D401-1AF8-4726-9CAE-F4CF5BA3EFF6}"/>
    <hyperlink ref="A94" r:id="rId90" display="http://www.itu.int/pub/R-REP-M.2172" xr:uid="{9871BAFE-8DD7-44AE-AD3F-66981938ECDE}"/>
    <hyperlink ref="A95" r:id="rId91" display="http://www.itu.int/pub/R-REP-M.2197" xr:uid="{82A5F46E-0737-484D-8CB9-E64CF6ED44C9}"/>
    <hyperlink ref="A96" r:id="rId92" display="http://www.itu.int/pub/R-REP-M.2198" xr:uid="{58196254-FE2B-426D-9458-DC0AE2A0C9CD}"/>
    <hyperlink ref="A97" r:id="rId93" display="http://www.itu.int/pub/R-REP-S.2199" xr:uid="{09AF5027-6A46-4FA0-A632-E89FC025F344}"/>
    <hyperlink ref="A98" r:id="rId94" display="http://www.itu.int/pub/R-REP-M.2200" xr:uid="{82B42C7A-48FB-4E28-B286-2F2E19DBDF61}"/>
    <hyperlink ref="A99" r:id="rId95" display="http://www.itu.int/pub/R-REP-M.2201" xr:uid="{191BBB01-210A-4FB7-A0E1-68585A81B1E6}"/>
    <hyperlink ref="A100" r:id="rId96" display="http://www.itu.int/pub/R-REP-M.2202" xr:uid="{AF7CAE17-3CC8-439E-BBAE-B8D11035A0B5}"/>
    <hyperlink ref="A101" r:id="rId97" display="http://www.itu.int/pub/R-REP-M.2203" xr:uid="{6A0B300A-EEAC-453A-B7A0-F01AFA103AAF}"/>
    <hyperlink ref="A102" r:id="rId98" display="http://www.itu.int/pub/R-REP-M.2204" xr:uid="{FB20B641-A266-4C4A-B5D6-3589406767CA}"/>
    <hyperlink ref="A103" r:id="rId99" display="http://www.itu.int/pub/R-REP-M.2205" xr:uid="{78CD96C6-2850-4E0C-862D-DB1D770C96E1}"/>
    <hyperlink ref="A104" r:id="rId100" display="http://www.itu.int/pub/R-REP-M.2206" xr:uid="{9E2F9020-D6C7-42F8-A5C6-F44862A422C3}"/>
    <hyperlink ref="A105" r:id="rId101" display="http://www.itu.int/pub/R-REP-M.2224" xr:uid="{453E318D-D016-4CFF-8C47-E822F3396D80}"/>
    <hyperlink ref="A106" r:id="rId102" display="http://www.itu.int/pub/R-REP-M.2225" xr:uid="{A41BA2AE-BF65-49DE-95E3-7F17F786A2DE}"/>
    <hyperlink ref="A107" r:id="rId103" display="http://www.itu.int/pub/R-REP-M.2226" xr:uid="{A7A11C41-C4D2-4062-B402-72035BB43AA9}"/>
    <hyperlink ref="A108" r:id="rId104" display="http://www.itu.int/pub/R-REP-M.2227" xr:uid="{28F43F76-C231-4299-8478-38C05DA855B5}"/>
    <hyperlink ref="A109" r:id="rId105" display="http://www.itu.int/pub/R-REP-M.2228" xr:uid="{42C0B9C2-C2F0-4D11-A885-A8B410E61190}"/>
    <hyperlink ref="A110" r:id="rId106" display="http://www.itu.int/pub/R-REP-M.2229" xr:uid="{D68FE754-0AC4-4D7A-8677-606E3CF79675}"/>
    <hyperlink ref="A111" r:id="rId107" display="http://www.itu.int/pub/R-REP-M.2230" xr:uid="{FB546C46-48B4-4694-A5EB-371191224150}"/>
    <hyperlink ref="A112" r:id="rId108" display="http://www.itu.int/pub/R-REP-M.2231" xr:uid="{B40A723A-99C0-4683-A40C-5FD2DF8030D2}"/>
    <hyperlink ref="A113" r:id="rId109" display="http://www.itu.int/pub/R-REP-M.2232" xr:uid="{13462424-2598-4B82-B725-5C5D399B99EB}"/>
    <hyperlink ref="A114" r:id="rId110" display="http://www.itu.int/pub/R-REP-M.2233" xr:uid="{23E1C368-6D37-4A59-AFD5-9A4C2F12E5CA}"/>
    <hyperlink ref="A115" r:id="rId111" display="http://www.itu.int/pub/R-REP-M.2234" xr:uid="{8D9811F0-5ABF-49C4-9A84-BADDBAA05BC5}"/>
    <hyperlink ref="A116" r:id="rId112" display="http://www.itu.int/pub/R-REP-M.2235" xr:uid="{BC20CD75-35D4-40E5-89BE-AD28D3AD83BA}"/>
    <hyperlink ref="A117" r:id="rId113" display="http://www.itu.int/pub/R-REP-M.2236" xr:uid="{52605874-9043-4194-BA09-39F747843A20}"/>
    <hyperlink ref="A118" r:id="rId114" display="http://www.itu.int/pub/R-REP-M.2237" xr:uid="{F489FA26-4A13-4C32-9472-6628C54ED5B5}"/>
    <hyperlink ref="A119" r:id="rId115" display="http://www.itu.int/pub/R-REP-M.2238" xr:uid="{F6623FEA-29E7-4BB9-BA34-AC0C598591F9}"/>
    <hyperlink ref="A120" r:id="rId116" display="http://www.itu.int/pub/R-REP-F.2239" xr:uid="{8485F673-E832-43D1-B1F9-02426EB00B0C}"/>
    <hyperlink ref="A121" r:id="rId117" display="http://www.itu.int/pub/R-REP-F.2240" xr:uid="{9CF7C51C-9053-4F4E-8A28-80DCB4BE63F6}"/>
    <hyperlink ref="A122" r:id="rId118" display="http://www.itu.int/pub/R-REP-M.2241" xr:uid="{56687D06-53C4-4DF3-8267-3BE9F9267B56}"/>
    <hyperlink ref="A123" r:id="rId119" display="http://www.itu.int/pub/R-REP-M.2242" xr:uid="{C5D0B41A-37B3-4C50-967C-91175E088803}"/>
    <hyperlink ref="A124" r:id="rId120" display="http://www.itu.int/pub/R-REP-M.2243" xr:uid="{35BF3DEC-A798-4FDF-A75D-163209E6805C}"/>
    <hyperlink ref="A125" r:id="rId121" display="http://www.itu.int/pub/R-REP-M.2244" xr:uid="{BA736FDF-D247-4C9A-BFED-2304AFA3CB7D}"/>
    <hyperlink ref="A126" r:id="rId122" display="http://www.itu.int/pub/R-REP-F.2263" xr:uid="{B5E5444A-202B-467A-B5E9-5B231DE86C43}"/>
    <hyperlink ref="A127" r:id="rId123" display="http://www.itu.int/pub/R-REP-M.2264" xr:uid="{E92EB55C-F977-491A-87BD-1FFAEAA18F3F}"/>
    <hyperlink ref="A128" r:id="rId124" display="http://www.itu.int/pub/R-REP-M.2281" xr:uid="{11CC48DE-2F11-4F20-8CEC-4E0A36E29C48}"/>
    <hyperlink ref="A129" r:id="rId125" display="http://www.itu.int/pub/R-REP-M.2282" xr:uid="{1444173D-D371-4AB7-9446-C53DB12DE838}"/>
    <hyperlink ref="A130" r:id="rId126" display="http://www.itu.int/pub/R-REP-M.2283" xr:uid="{6AAD1324-C14D-4722-AEA6-2CB5E79E0436}"/>
    <hyperlink ref="A131" r:id="rId127" display="http://www.itu.int/pub/R-REP-M.2284" xr:uid="{8DF3EF84-A737-4015-BF75-BEE42D2EFDBA}"/>
    <hyperlink ref="A132" r:id="rId128" display="http://www.itu.int/pub/R-REP-M.2285" xr:uid="{25366064-52A6-4F64-86CE-9F74BDDD0E4D}"/>
    <hyperlink ref="A133" r:id="rId129" display="http://www.itu.int/pub/R-REP-M.2286" xr:uid="{948E44E2-3185-4528-BA1C-647322C931F6}"/>
    <hyperlink ref="A134" r:id="rId130" display="http://www.itu.int/pub/R-REP-M.2287" xr:uid="{CEEA95F7-AE98-43AE-81BC-9B1A7E766E74}"/>
    <hyperlink ref="A135" r:id="rId131" display="http://www.itu.int/pub/R-REP-M.2288" xr:uid="{D25FF42B-2796-460C-835D-EFE9840C1ED4}"/>
    <hyperlink ref="A136" r:id="rId132" display="http://www.itu.int/pub/R-REP-M.2289" xr:uid="{E1FC2D7C-43B6-4EB9-B52F-FAD5BDBA846A}"/>
    <hyperlink ref="A137" r:id="rId133" display="http://www.itu.int/pub/R-REP-M.2290" xr:uid="{6DDD7507-579F-47B4-889A-E6E90196C69C}"/>
    <hyperlink ref="A138" r:id="rId134" display="http://www.itu.int/pub/R-REP-M.2291" xr:uid="{60252CF0-941A-46AE-9A93-BEF58FDCBB00}"/>
    <hyperlink ref="A139" r:id="rId135" display="http://www.itu.int/pub/R-REP-M.2292" xr:uid="{023F81A2-2C51-44EC-B67D-7B3D79126000}"/>
    <hyperlink ref="A140" r:id="rId136" display="http://www.itu.int/pub/R-REP-M.2316" xr:uid="{BCE16E77-8DC7-4ACA-A591-C6D0B5C38327}"/>
    <hyperlink ref="A141" r:id="rId137" display="http://www.itu.int/pub/R-REP-M.2317" xr:uid="{9C77E0F7-58D0-4062-BA53-5ECE63F3F4E9}"/>
    <hyperlink ref="A142" r:id="rId138" display="http://www.itu.int/pub/R-REP-M.2318" xr:uid="{B9B1E973-C24F-439F-A4BC-88BFF7F54E21}"/>
    <hyperlink ref="A143" r:id="rId139" display="http://www.itu.int/pub/R-REP-M.2319" xr:uid="{0B521692-5536-4FF5-A16A-8D14A7A277BA}"/>
    <hyperlink ref="A144" r:id="rId140" display="http://www.itu.int/pub/R-REP-M.2320" xr:uid="{631B8032-A73C-4112-9DCE-4CB2F00A4248}"/>
    <hyperlink ref="A145" r:id="rId141" display="http://www.itu.int/pub/R-REP-M.2321" xr:uid="{53EC6944-7F3D-4BB0-8E73-D2BDA379110B}"/>
    <hyperlink ref="A146" r:id="rId142" display="http://www.itu.int/pub/R-REP-M.2322" xr:uid="{043993C2-B87F-466C-8A38-247E0B5253D5}"/>
    <hyperlink ref="A147" r:id="rId143" display="http://www.itu.int/pub/R-REP-F.2323" xr:uid="{04304734-5769-4DEA-A152-F1D5142242E9}"/>
    <hyperlink ref="A148" r:id="rId144" display="http://www.itu.int/pub/R-REP-M.2324" xr:uid="{22FEF1EF-E8E9-4EEF-AD67-58704B41CF16}"/>
    <hyperlink ref="A149" r:id="rId145" display="http://www.itu.int/pub/R-REP-SA.2325" xr:uid="{6F492911-B924-4A60-9D23-EE7F99EC3731}"/>
    <hyperlink ref="A150" r:id="rId146" display="http://www.itu.int/pub/R-REP-F.2326" xr:uid="{62F19859-7D2C-451F-9A7A-CADC4513190B}"/>
    <hyperlink ref="A151" r:id="rId147" display="http://www.itu.int/pub/R-REP-F.2327" xr:uid="{87EB77B8-3F2A-45D7-A7D2-9AB5DE7FAAF2}"/>
    <hyperlink ref="A152" r:id="rId148" display="http://www.itu.int/pub/R-REP-F.2328" xr:uid="{58C605E8-8BFE-4843-8D3A-13035B8CC7A9}"/>
    <hyperlink ref="A153" r:id="rId149" display="http://www.itu.int/pub/R-REP-SA.2329" xr:uid="{25383CBF-53E0-45A0-AF5D-9CC5C60E382C}"/>
    <hyperlink ref="A154" r:id="rId150" display="http://www.itu.int/pub/R-REP-M.2330" xr:uid="{862E540C-35BB-43C9-A0D3-1F08A743DB35}"/>
    <hyperlink ref="A155" r:id="rId151" display="http://www.itu.int/pub/R-REP-F.2331" xr:uid="{A38B7D25-C2C4-403F-B5AC-9C4A411683F9}"/>
    <hyperlink ref="A156" r:id="rId152" display="http://www.itu.int/pub/R-REP-RA.2332" xr:uid="{532CDAF5-0787-412D-A6CA-3C0A1A740645}"/>
    <hyperlink ref="A157" r:id="rId153" display="http://www.itu.int/pub/R-REP-F.2333" xr:uid="{B97F0FE5-F4B0-412D-B389-E8B6E525EDC6}"/>
    <hyperlink ref="A158" r:id="rId154" display="http://www.itu.int/pub/R-REP-M.2334" xr:uid="{BBE25213-0FB7-4194-BA0A-05DBAF845335}"/>
    <hyperlink ref="A159" r:id="rId155" display="http://www.itu.int/pub/R-REP-M.2335" xr:uid="{C6960103-5D4C-4F75-A0F7-12EBCDA10DAB}"/>
    <hyperlink ref="A160" r:id="rId156" display="http://www.itu.int/pub/R-REP-RS.2336" xr:uid="{837C799D-8B33-4583-BAE8-E842D8D9ED00}"/>
    <hyperlink ref="A161" r:id="rId157" display="http://www.itu.int/pub/R-REP-BT.2337" xr:uid="{0F099132-11BE-42AB-A545-9EE06C300DF4}"/>
    <hyperlink ref="A162" r:id="rId158" display="http://www.itu.int/pub/R-REP-BT.2338" xr:uid="{EEF866DE-D388-4C4A-B1BF-7AD0CEC3149B}"/>
    <hyperlink ref="A163" r:id="rId159" display="http://www.itu.int/pub/R-REP-BT.2339" xr:uid="{E724AAA4-564D-48BA-86B4-291C44A5B93A}"/>
    <hyperlink ref="A164" r:id="rId160" display="http://www.itu.int/pub/R-REP-BS.2340" xr:uid="{A1BF08FA-6C5D-4B9E-95D8-0D65252545CE}"/>
    <hyperlink ref="A165" r:id="rId161" display="http://www.itu.int/pub/R-REP-S.2367" xr:uid="{D96D7DB4-8EEA-4E35-83C0-34F68133B612}"/>
    <hyperlink ref="A166" r:id="rId162" display="http://www.itu.int/pub/R-REP-S.2368" xr:uid="{1B3561CF-5033-4859-8DE3-79885763AE5D}"/>
    <hyperlink ref="A167" r:id="rId163" display="http://www.itu.int/pub/R-REP-M.2369" xr:uid="{3635A91F-00CA-454A-8F33-DB2EB50B672A}"/>
    <hyperlink ref="A168" r:id="rId164" display="http://www.itu.int/pub/R-REP-M.2370" xr:uid="{5D6EC7CB-0CD9-422C-940C-60B4451912D4}"/>
    <hyperlink ref="A169" r:id="rId165" display="http://www.itu.int/pub/R-REP-M.2371" xr:uid="{5B54073C-31AC-4A16-A40E-688DAB27F839}"/>
    <hyperlink ref="A170" r:id="rId166" display="http://www.itu.int/pub/R-REP-M.2372" xr:uid="{B59A1710-02E9-4FEC-BD9B-BF1EBDB382E4}"/>
    <hyperlink ref="A171" r:id="rId167" display="http://www.itu.int/pub/R-REP-M.2373" xr:uid="{936C0AA1-2701-4EE8-8495-1E866EE1AD16}"/>
    <hyperlink ref="A172" r:id="rId168" display="http://www.itu.int/pub/R-REP-M.2374" xr:uid="{4F26D466-D50C-46BE-9261-A10B2843540D}"/>
    <hyperlink ref="A173" r:id="rId169" display="http://www.itu.int/pub/R-REP-M.2375" xr:uid="{76768A8E-E6E8-4945-94F6-5C8E115C739F}"/>
    <hyperlink ref="A174" r:id="rId170" display="http://www.itu.int/pub/R-REP-M.2376" xr:uid="{CF15CFB3-05E2-49FC-A315-580ABB9AB559}"/>
    <hyperlink ref="A175" r:id="rId171" display="http://www.itu.int/pub/R-REP-M.2377" xr:uid="{9B8D0211-21E4-46A6-9A96-FD0258AF2C67}"/>
    <hyperlink ref="A176" r:id="rId172" display="http://www.itu.int/pub/R-REP-M.2378" xr:uid="{68FC6B30-23A5-4758-BA06-5731F95B1F58}"/>
    <hyperlink ref="A177" r:id="rId173" display="http://www.itu.int/pub/R-REP-F.2379" xr:uid="{5533BD3F-1700-4566-94B1-110FF548496D}"/>
    <hyperlink ref="A178" r:id="rId174" display="http://www.itu.int/pub/R-REP-F.2393" xr:uid="{F9966B53-EC63-4775-8E09-FD4051CD601E}"/>
    <hyperlink ref="A179" r:id="rId175" display="http://www.itu.int/pub/R-REP-F.2394" xr:uid="{B70CAFF9-748B-4457-BB0B-E38CB9B93158}"/>
    <hyperlink ref="A180" r:id="rId176" display="http://www.itu.int/pub/R-REP-F.2395" xr:uid="{05D21360-677A-44FD-8719-EEF93C2C5028}"/>
    <hyperlink ref="A181" r:id="rId177" display="http://www.itu.int/pub/R-REP-M.2410" xr:uid="{EA9EF033-0E51-4905-B594-C8EE5D1A8F08}"/>
    <hyperlink ref="A182" r:id="rId178" display="http://www.itu.int/pub/R-REP-M.2411" xr:uid="{1A20AF64-7176-4823-8C13-F7788974E411}"/>
    <hyperlink ref="A183" r:id="rId179" display="http://www.itu.int/pub/R-REP-M.2412" xr:uid="{108A9675-D87B-46A7-97C0-1385AB7BAD77}"/>
    <hyperlink ref="A184" r:id="rId180" display="http://www.itu.int/pub/R-REP-M.2413" xr:uid="{AF447D20-0304-4C57-B07C-95BCB20BD0DC}"/>
    <hyperlink ref="A185" r:id="rId181" display="http://www.itu.int/pub/R-REP-M.2414" xr:uid="{1BF7754C-6878-43F2-809C-4AAF704C52D5}"/>
    <hyperlink ref="A186" r:id="rId182" display="http://www.itu.int/pub/R-REP-M.2415" xr:uid="{374BCA85-37BE-47F1-AB78-FBA9345E16F3}"/>
    <hyperlink ref="A187" r:id="rId183" display="http://www.itu.int/pub/R-REP-F.2416" xr:uid="{AAAA070E-475F-4E51-AC9F-2685DC7C052E}"/>
    <hyperlink ref="A188" r:id="rId184" display="http://www.itu.int/pub/R-REP-M.2417" xr:uid="{554814E5-EBDB-4FF3-B613-169FFDA5D0A2}"/>
    <hyperlink ref="A189" r:id="rId185" display="http://www.itu.int/pub/R-REP-M.2418" xr:uid="{C02E6E6F-4B28-4E50-A05A-CF56AC575273}"/>
    <hyperlink ref="A190" r:id="rId186" display="http://www.itu.int/pub/R-REP-M.2435" xr:uid="{E0DE79E3-C23B-47C1-B854-9A500701AFEE}"/>
    <hyperlink ref="A191" r:id="rId187" display="http://www.itu.int/pub/R-REP-M.2436" xr:uid="{E774A4A8-A5F3-4036-8F62-082C63FDA386}"/>
    <hyperlink ref="A192" r:id="rId188" display="http://www.itu.int/pub/R-REP-F.2437" xr:uid="{9DCB25AD-D14B-4559-B639-0141D0E54192}"/>
    <hyperlink ref="A193" r:id="rId189" display="http://www.itu.int/pub/R-REP-F.2438" xr:uid="{F96ED804-5FCD-4FDB-83CB-F2B81D431724}"/>
    <hyperlink ref="A194" r:id="rId190" display="http://www.itu.int/pub/R-REP-F.2439" xr:uid="{1EFB84B1-8A63-4FB0-A1B2-D09731C282CA}"/>
    <hyperlink ref="A195" r:id="rId191" display="http://www.itu.int/pub/R-REP-M.2440" xr:uid="{EEEA17B9-BDCA-4930-89F2-B7909392C01A}"/>
    <hyperlink ref="A196" r:id="rId192" display="http://www.itu.int/pub/R-REP-M.2441" xr:uid="{33400041-DE23-4EE0-BE0F-8510C03459DF}"/>
    <hyperlink ref="A197" r:id="rId193" display="http://www.itu.int/pub/R-REP-M.2442" xr:uid="{2929394C-05A3-4E40-AC72-89CABE438456}"/>
    <hyperlink ref="A198" r:id="rId194" display="http://www.itu.int/pub/R-REP-M.2443" xr:uid="{AA49EF8C-9353-4F91-B71E-4F67B63CF79C}"/>
    <hyperlink ref="A199" r:id="rId195" display="http://www.itu.int/pub/R-REP-M.2444" xr:uid="{E7080C2C-398F-41B3-9C4B-DCADB8CE22B1}"/>
    <hyperlink ref="A200" r:id="rId196" display="http://www.itu.int/pub/R-REP-M.2445" xr:uid="{CD6E6B00-9F29-4B56-BCA6-9CC593E5BC43}"/>
    <hyperlink ref="A201" r:id="rId197" display="http://www.itu.int/pub/R-REP-F.2471" xr:uid="{4AD29FAA-3AE8-4A2F-BF8C-84B3482D32C1}"/>
    <hyperlink ref="A202" r:id="rId198" display="http://www.itu.int/pub/R-REP-F.2472" xr:uid="{1B84B043-E171-43F6-AB9F-55016C6B33BC}"/>
    <hyperlink ref="A203" r:id="rId199" display="http://www.itu.int/pub/R-REP-F.2473" xr:uid="{F69DA0C9-C8D4-4993-8C7A-E6113BC2FE7E}"/>
    <hyperlink ref="A204" r:id="rId200" display="http://www.itu.int/pub/R-REP-M.2474" xr:uid="{70435CFB-9222-4E15-AD38-65670CBFBAAD}"/>
    <hyperlink ref="A205" r:id="rId201" display="http://www.itu.int/pub/R-REP-F.2475" xr:uid="{2089B68E-AE81-4CAA-9E63-72BEFB2AEDCA}"/>
    <hyperlink ref="A206" r:id="rId202" display="http://www.itu.int/pub/R-REP-F.2476" xr:uid="{3F891D9B-5A53-4AD9-97C6-DC541916D98C}"/>
    <hyperlink ref="A207" r:id="rId203" display="http://www.itu.int/pub/R-REP-M.2477" xr:uid="{61F66ED5-EB04-495E-BA3E-C6841C0A4B7B}"/>
    <hyperlink ref="A208" r:id="rId204" display="http://www.itu.int/pub/R-REP-M.2478" xr:uid="{86B164B7-DC05-487C-B2AB-01214598488F}"/>
    <hyperlink ref="A209" r:id="rId205" display="http://www.itu.int/pub/R-REP-M.2479" xr:uid="{1093C0E0-04B3-46C9-AD79-2E52B06667CB}"/>
    <hyperlink ref="A210" r:id="rId206" display="http://www.itu.int/pub/R-REP-M.2480" xr:uid="{5A07EA42-B806-40B7-95DA-C9D47E569AE8}"/>
    <hyperlink ref="A211" r:id="rId207" display="http://www.itu.int/pub/R-REP-M.2481" xr:uid="{8FA8C3B2-37DD-4DAC-9CB8-B5376E659B4B}"/>
    <hyperlink ref="A212" r:id="rId208" display="https://www.itu.int/pub/R-REP-M.2483" xr:uid="{FC9AD5DF-F5F5-4908-BA5B-D9933DE34B6B}"/>
    <hyperlink ref="A213" r:id="rId209" display="http://www.itu.int/pub/R-REP-F.2484" xr:uid="{57C85C63-5999-47AC-9FF5-F6AD5F769503}"/>
    <hyperlink ref="A214" r:id="rId210" display="http://www.itu.int/pub/R-REP-M.2498" xr:uid="{F938EEDD-85E7-4ED6-9C49-077E5B5B6375}"/>
    <hyperlink ref="A215" r:id="rId211" display="http://www.itu.int/pub/R-REP-M.2499" xr:uid="{348A118B-44FA-4EF0-B9E7-40346C0E5AFF}"/>
    <hyperlink ref="A216" r:id="rId212" display="http://www.itu.int/pub/R-REP-M.2500" xr:uid="{33003E11-8F26-46C8-88AF-B36D30514456}"/>
    <hyperlink ref="A217" r:id="rId213" display="http://www.itu.int/pub/R-REP-M.2501" xr:uid="{1F7BCAD7-9FE3-4603-8A30-9D66A3909083}"/>
    <hyperlink ref="A218" r:id="rId214" display="http://www.itu.int/pub/R-REP-M.2516" xr:uid="{48484F1A-429D-4DF7-9CE3-FEA0C6F8868D}"/>
    <hyperlink ref="A219" r:id="rId215" display="http://www.itu.int/pub/R-REP-M.2517" xr:uid="{21881ADA-6C6E-49B9-918D-FDBB716CF402}"/>
    <hyperlink ref="A220" r:id="rId216" display="http://www.itu.int/pub/R-REP-M.2518" xr:uid="{6C76218A-6B14-4274-8046-8B437DD464D0}"/>
    <hyperlink ref="A221" r:id="rId217" display="http://www.itu.int/pub/R-REP-M.2519" xr:uid="{89202CFA-D841-425E-8BCD-E1CC84DD199F}"/>
    <hyperlink ref="A222" r:id="rId218" display="http://www.itu.int/pub/R-REP-M.2520" xr:uid="{6C898410-3188-4DB5-B2B7-F00BE110E74A}"/>
    <hyperlink ref="A223" r:id="rId219" display="http://www.itu.int/pub/R-REP-M.2527" xr:uid="{7C27DCE9-DBCA-4C97-B71F-C0559DD0EF4C}"/>
    <hyperlink ref="A224" r:id="rId220" display="http://www.itu.int/pub/R-REP-M.2528" xr:uid="{5F2D17A8-F19E-47FA-A044-0E9B3BAA544F}"/>
    <hyperlink ref="A225" r:id="rId221" display="http://www.itu.int/pub/R-REP-M.2529" xr:uid="{9FDD7650-BF89-41A5-874A-3986718E0DC4}"/>
    <hyperlink ref="A226" r:id="rId222" display="http://www.itu.int/pub/R-REP-M.2530" xr:uid="{E7BAB1C4-FDF9-48D5-BD35-D5E5AC8A4FD4}"/>
    <hyperlink ref="A227" r:id="rId223" display="http://www.itu.int/pub/R-REP-M.2531" xr:uid="{46E52A74-4685-4434-8614-191BDCF08F08}"/>
    <hyperlink ref="A228" r:id="rId224" display="http://www.itu.int/pub/R-REP-M.2532" xr:uid="{4165C5E0-EFBE-42C8-A0E2-1B616CB1207B}"/>
    <hyperlink ref="A229" r:id="rId225" display="http://www.itu.int/pub/R-REP-M.2533" xr:uid="{13E43CD1-A8B1-4871-9791-9AAD3B59411E}"/>
    <hyperlink ref="A230" r:id="rId226" display="http://www.itu.int/pub/R-REP-M.2534" xr:uid="{6DE1F012-10C1-4A08-8B0D-6EA43F8AA47C}"/>
    <hyperlink ref="A231" r:id="rId227" display="https://www.itu.int/pub/R-REP-M.2541" xr:uid="{E40E46FC-33F3-41A8-BCEA-C2E990A14DAB}"/>
    <hyperlink ref="A232" r:id="rId228" display="https://www.itu.int/pub/R-REP-M.2547" xr:uid="{449F8787-7379-42DD-BA60-48B7FCD25DC5}"/>
    <hyperlink ref="A233" r:id="rId229" display="https://www.itu.int/pub/R-REP-M.2548" xr:uid="{3AC2E509-4BE2-4F78-AF58-95ADB5B46BFF}"/>
    <hyperlink ref="A234" r:id="rId230" display="https://www.itu.int/pub/R-REP-F.2558" xr:uid="{A0AF4FA5-013D-4169-AAEF-C54DFED44DEB}"/>
    <hyperlink ref="A235" r:id="rId231" display="https://www.itu.int/pub/R-REP-M.2559" xr:uid="{98365D50-6A99-4FF8-B429-34A13515D947}"/>
    <hyperlink ref="A236" r:id="rId232" display="https://www.itu.int/pub/R-REP-M.2560" xr:uid="{C3747A91-282E-4613-B306-53B3CB5E0948}"/>
    <hyperlink ref="A237" r:id="rId233" display="https://www.itu.int/pub/R-REP-M.2561" xr:uid="{38939456-F1BE-4FE5-88DB-03D3E25C7114}"/>
    <hyperlink ref="A238" r:id="rId234" display="https://www.itu.int/pub/R-REP-M.2562" xr:uid="{14FD4795-0958-4E88-9F05-7A139CF49257}"/>
    <hyperlink ref="A239" r:id="rId235" display="https://www.itu.int/pub/R-REP-M.2563" xr:uid="{0B883522-B741-4102-B871-72532B65F30A}"/>
  </hyperlinks>
  <printOptions horizontalCentered="1"/>
  <pageMargins left="0.7" right="0.7" top="0.75" bottom="0.75" header="0.3" footer="0.3"/>
  <pageSetup paperSize="9" scale="85" orientation="landscape" r:id="rId2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9E09E-0C91-43D5-87D2-53C40D3EA04B}">
  <dimension ref="A1:E28"/>
  <sheetViews>
    <sheetView zoomScaleNormal="100" workbookViewId="0">
      <pane ySplit="4" topLeftCell="A5" activePane="bottomLeft" state="frozen"/>
      <selection pane="bottomLeft" activeCell="C28" sqref="C28"/>
    </sheetView>
  </sheetViews>
  <sheetFormatPr defaultColWidth="9.140625" defaultRowHeight="12.75" x14ac:dyDescent="0.2"/>
  <cols>
    <col min="1" max="1" width="18" style="5" bestFit="1" customWidth="1"/>
    <col min="2" max="2" width="71.5703125" style="1" customWidth="1"/>
    <col min="3" max="3" width="16" style="5" bestFit="1" customWidth="1"/>
    <col min="4" max="4" width="32.42578125" style="1" bestFit="1" customWidth="1"/>
    <col min="5" max="5" width="9.140625" style="5" bestFit="1" customWidth="1"/>
    <col min="6" max="16384" width="9.140625" style="1"/>
  </cols>
  <sheetData>
    <row r="1" spans="1:5" ht="15.75" x14ac:dyDescent="0.25">
      <c r="A1" s="124" t="s">
        <v>1625</v>
      </c>
      <c r="B1" s="124"/>
      <c r="C1" s="124"/>
      <c r="D1" s="124"/>
      <c r="E1" s="124"/>
    </row>
    <row r="2" spans="1:5" ht="20.25" x14ac:dyDescent="0.3">
      <c r="A2" s="125" t="s">
        <v>1626</v>
      </c>
      <c r="B2" s="125"/>
      <c r="C2" s="125"/>
      <c r="D2" s="125"/>
      <c r="E2" s="125"/>
    </row>
    <row r="3" spans="1:5" ht="13.5" thickBot="1" x14ac:dyDescent="0.25"/>
    <row r="4" spans="1:5" ht="30" customHeight="1" x14ac:dyDescent="0.2">
      <c r="A4" s="2" t="s">
        <v>1295</v>
      </c>
      <c r="B4" s="3" t="s">
        <v>15</v>
      </c>
      <c r="C4" s="3" t="s">
        <v>17</v>
      </c>
      <c r="D4" s="3" t="s">
        <v>19</v>
      </c>
      <c r="E4" s="4" t="s">
        <v>20</v>
      </c>
    </row>
    <row r="5" spans="1:5" ht="26.1" customHeight="1" x14ac:dyDescent="0.2">
      <c r="A5" s="24">
        <v>24</v>
      </c>
      <c r="B5" s="14" t="s">
        <v>1296</v>
      </c>
      <c r="C5" s="10" t="s">
        <v>1297</v>
      </c>
      <c r="D5" s="28"/>
      <c r="E5" s="13" t="s">
        <v>45</v>
      </c>
    </row>
    <row r="6" spans="1:5" ht="26.1" customHeight="1" x14ac:dyDescent="0.2">
      <c r="A6" s="24">
        <v>25</v>
      </c>
      <c r="B6" s="14" t="s">
        <v>1298</v>
      </c>
      <c r="C6" s="10" t="s">
        <v>1299</v>
      </c>
      <c r="D6" s="12" t="s">
        <v>1627</v>
      </c>
      <c r="E6" s="13" t="s">
        <v>25</v>
      </c>
    </row>
    <row r="7" spans="1:5" ht="26.1" customHeight="1" x14ac:dyDescent="0.2">
      <c r="A7" s="24">
        <v>30</v>
      </c>
      <c r="B7" s="14" t="s">
        <v>1628</v>
      </c>
      <c r="C7" s="11">
        <v>35770</v>
      </c>
      <c r="D7" s="14"/>
      <c r="E7" s="13" t="s">
        <v>39</v>
      </c>
    </row>
    <row r="8" spans="1:5" ht="26.1" customHeight="1" x14ac:dyDescent="0.2">
      <c r="A8" s="24">
        <v>37</v>
      </c>
      <c r="B8" s="14" t="s">
        <v>1300</v>
      </c>
      <c r="C8" s="10" t="s">
        <v>1301</v>
      </c>
      <c r="D8" s="14"/>
      <c r="E8" s="13" t="s">
        <v>39</v>
      </c>
    </row>
    <row r="9" spans="1:5" ht="26.1" customHeight="1" x14ac:dyDescent="0.2">
      <c r="A9" s="24">
        <v>40</v>
      </c>
      <c r="B9" s="14" t="s">
        <v>1302</v>
      </c>
      <c r="C9" s="11">
        <v>37594</v>
      </c>
      <c r="D9" s="14"/>
      <c r="E9" s="13" t="s">
        <v>45</v>
      </c>
    </row>
    <row r="10" spans="1:5" ht="26.1" customHeight="1" x14ac:dyDescent="0.2">
      <c r="A10" s="24" t="s">
        <v>1303</v>
      </c>
      <c r="B10" s="9" t="s">
        <v>1629</v>
      </c>
      <c r="C10" s="10" t="s">
        <v>1304</v>
      </c>
      <c r="D10" s="14"/>
      <c r="E10" s="13" t="s">
        <v>39</v>
      </c>
    </row>
    <row r="11" spans="1:5" ht="26.1" customHeight="1" x14ac:dyDescent="0.2">
      <c r="A11" s="24">
        <v>47</v>
      </c>
      <c r="B11" s="14" t="s">
        <v>1305</v>
      </c>
      <c r="C11" s="10" t="s">
        <v>1306</v>
      </c>
      <c r="D11" s="14"/>
      <c r="E11" s="13" t="s">
        <v>25</v>
      </c>
    </row>
    <row r="12" spans="1:5" ht="26.1" customHeight="1" x14ac:dyDescent="0.2">
      <c r="A12" s="24">
        <v>49</v>
      </c>
      <c r="B12" s="14" t="s">
        <v>1307</v>
      </c>
      <c r="C12" s="10" t="s">
        <v>1308</v>
      </c>
      <c r="D12" s="12" t="s">
        <v>1627</v>
      </c>
      <c r="E12" s="13" t="s">
        <v>25</v>
      </c>
    </row>
    <row r="13" spans="1:5" ht="26.1" customHeight="1" x14ac:dyDescent="0.2">
      <c r="A13" s="24" t="s">
        <v>1309</v>
      </c>
      <c r="B13" s="14" t="s">
        <v>1310</v>
      </c>
      <c r="C13" s="10" t="s">
        <v>1311</v>
      </c>
      <c r="D13" s="14"/>
      <c r="E13" s="13" t="s">
        <v>25</v>
      </c>
    </row>
    <row r="14" spans="1:5" ht="26.1" customHeight="1" x14ac:dyDescent="0.2">
      <c r="A14" s="24">
        <v>57</v>
      </c>
      <c r="B14" s="14" t="s">
        <v>1630</v>
      </c>
      <c r="C14" s="10" t="s">
        <v>1312</v>
      </c>
      <c r="D14" s="14"/>
      <c r="E14" s="13" t="s">
        <v>25</v>
      </c>
    </row>
    <row r="15" spans="1:5" ht="26.1" customHeight="1" x14ac:dyDescent="0.2">
      <c r="A15" s="24">
        <v>60</v>
      </c>
      <c r="B15" s="14" t="s">
        <v>1313</v>
      </c>
      <c r="C15" s="10" t="s">
        <v>1314</v>
      </c>
      <c r="D15" s="14"/>
      <c r="E15" s="13" t="s">
        <v>39</v>
      </c>
    </row>
    <row r="16" spans="1:5" ht="26.1" customHeight="1" x14ac:dyDescent="0.2">
      <c r="A16" s="24">
        <v>61</v>
      </c>
      <c r="B16" s="14" t="s">
        <v>1315</v>
      </c>
      <c r="C16" s="11">
        <v>41770</v>
      </c>
      <c r="D16" s="14"/>
      <c r="E16" s="13" t="s">
        <v>45</v>
      </c>
    </row>
    <row r="17" spans="1:5" ht="26.1" customHeight="1" x14ac:dyDescent="0.2">
      <c r="A17" s="24">
        <v>62</v>
      </c>
      <c r="B17" s="9" t="s">
        <v>1316</v>
      </c>
      <c r="C17" s="10" t="s">
        <v>1317</v>
      </c>
      <c r="D17" s="12" t="s">
        <v>1318</v>
      </c>
      <c r="E17" s="13" t="s">
        <v>39</v>
      </c>
    </row>
    <row r="18" spans="1:5" ht="26.1" customHeight="1" thickBot="1" x14ac:dyDescent="0.25">
      <c r="A18" s="25">
        <v>64</v>
      </c>
      <c r="B18" s="29" t="s">
        <v>1319</v>
      </c>
      <c r="C18" s="17" t="s">
        <v>1320</v>
      </c>
      <c r="D18" s="18"/>
      <c r="E18" s="19" t="s">
        <v>45</v>
      </c>
    </row>
    <row r="20" spans="1:5" ht="15" x14ac:dyDescent="0.2">
      <c r="A20" s="126" t="s">
        <v>1631</v>
      </c>
      <c r="B20" s="126"/>
      <c r="C20" s="126"/>
      <c r="D20" s="126"/>
      <c r="E20" s="126"/>
    </row>
    <row r="21" spans="1:5" ht="15" x14ac:dyDescent="0.25">
      <c r="E21" s="30"/>
    </row>
    <row r="22" spans="1:5" ht="13.5" thickBot="1" x14ac:dyDescent="0.25"/>
    <row r="23" spans="1:5" ht="15.75" x14ac:dyDescent="0.25">
      <c r="B23" s="93" t="s">
        <v>1850</v>
      </c>
      <c r="C23" s="94" t="s">
        <v>1846</v>
      </c>
    </row>
    <row r="24" spans="1:5" ht="15.75" x14ac:dyDescent="0.25">
      <c r="B24" s="92" t="s">
        <v>1356</v>
      </c>
      <c r="C24" s="96">
        <f>COUNTIF(E5:E18, "*5A*")</f>
        <v>5</v>
      </c>
    </row>
    <row r="25" spans="1:5" ht="15.75" x14ac:dyDescent="0.25">
      <c r="B25" s="92" t="s">
        <v>1357</v>
      </c>
      <c r="C25" s="96">
        <f>COUNTIF(E5:E18, "*5B*")</f>
        <v>0</v>
      </c>
    </row>
    <row r="26" spans="1:5" ht="15.75" x14ac:dyDescent="0.25">
      <c r="B26" s="92" t="s">
        <v>1358</v>
      </c>
      <c r="C26" s="96">
        <f>COUNTIF(E5:E18, "*5C*")</f>
        <v>4</v>
      </c>
    </row>
    <row r="27" spans="1:5" ht="15.75" x14ac:dyDescent="0.25">
      <c r="B27" s="92" t="s">
        <v>1359</v>
      </c>
      <c r="C27" s="96">
        <f>COUNTIF(E5:E18, "*5D*")</f>
        <v>5</v>
      </c>
    </row>
    <row r="28" spans="1:5" ht="16.5" thickBot="1" x14ac:dyDescent="0.3">
      <c r="B28" s="95" t="s">
        <v>1835</v>
      </c>
      <c r="C28" s="97">
        <f>COUNTA(E5:E18)</f>
        <v>14</v>
      </c>
    </row>
  </sheetData>
  <autoFilter ref="A4:E18" xr:uid="{00000000-0001-0000-0100-000000000000}"/>
  <mergeCells count="3">
    <mergeCell ref="A1:E1"/>
    <mergeCell ref="A2:E2"/>
    <mergeCell ref="A20:E20"/>
  </mergeCells>
  <hyperlinks>
    <hyperlink ref="A5" r:id="rId1" display="http://www.itu.int/pub/R-HDB-24" xr:uid="{AF0CCFDF-A516-4106-88BE-C460C3B5ECE1}"/>
    <hyperlink ref="A6" r:id="rId2" display="http://www.itu.int/pub/R-HDB-25" xr:uid="{2412DA65-291C-44A4-9BA6-ADC02054E88F}"/>
    <hyperlink ref="A7" r:id="rId3" display="http://www.itu.int/pub/R-HDB-30" xr:uid="{7800C9BB-4DBC-41D2-968A-FC0951EE7146}"/>
    <hyperlink ref="A8" r:id="rId4" display="http://www.itu.int/pub/R-HDB-37" xr:uid="{E6614B05-72EB-4715-B26A-A67D9E092F41}"/>
    <hyperlink ref="A9" r:id="rId5" display="http://www.itu.int/pub/R-HDB-40" xr:uid="{BA9A1741-D791-4051-9D6C-A455631324C0}"/>
    <hyperlink ref="A10" r:id="rId6" display="http://www.itu.int/pub/R-HDB-46" xr:uid="{8C35C34F-45D4-44E6-961A-FA7B73EC67DB}"/>
    <hyperlink ref="A11" r:id="rId7" display="http://www.itu.int/pub/R-HDB-47" xr:uid="{6DC37136-0D00-4950-BAF7-35A2496F33A5}"/>
    <hyperlink ref="A12" r:id="rId8" display="http://www.itu.int/pub/R-HDB-49" xr:uid="{56A69AF4-60BA-47B5-8D74-993D1EAECEE0}"/>
    <hyperlink ref="A13" r:id="rId9" display="http://www.itu.int/pub/R-HDB-52" xr:uid="{B69F558B-ED3D-4B8A-A738-6BE52B842543}"/>
    <hyperlink ref="A14" r:id="rId10" display="http://www.itu.int/pub/R-HDB-57" xr:uid="{2D82A6C2-B63E-45AF-A645-F5AC58F4A781}"/>
    <hyperlink ref="A15" r:id="rId11" display="http://www.itu.int/pub/R-HDB-60" xr:uid="{932C3019-CB14-4E30-84CB-048828903232}"/>
    <hyperlink ref="A16" r:id="rId12" display="http://www.itu.int/pub/R-HDB-61" xr:uid="{481D3513-7BFC-44D3-9402-CB0C3FC48447}"/>
    <hyperlink ref="A17" r:id="rId13" display="http://www.itu.int/pub/R-HDB-62" xr:uid="{86B80B63-BE27-4B79-AC86-B46F5A0EF2C1}"/>
    <hyperlink ref="A18" r:id="rId14" display="https://www.itu.int/pub/R-HDB-64" xr:uid="{46162AB7-82B9-4950-B415-5F936B026CDD}"/>
    <hyperlink ref="A20:E20" r:id="rId15" display="NOTE – It is a practice that Study Group 5 delegates, for the entire study period, the approval of Handbooks to its Working Parties in accordance with § 2.3 of Resolution ITU-R 1." xr:uid="{FFF24D02-B993-4F6D-9875-DB6B68216B36}"/>
  </hyperlinks>
  <printOptions horizontalCentered="1"/>
  <pageMargins left="0.7" right="0.7" top="0.75" bottom="0.75" header="0.3" footer="0.3"/>
  <pageSetup paperSize="9" scale="87" orientation="landscape" r:id="rId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CEE4E-810E-4109-A7C7-B98D7C22D08B}">
  <dimension ref="A1:E26"/>
  <sheetViews>
    <sheetView zoomScaleNormal="100" workbookViewId="0">
      <pane ySplit="4" topLeftCell="A5" activePane="bottomLeft" state="frozen"/>
      <selection pane="bottomLeft" activeCell="C26" sqref="C26"/>
    </sheetView>
  </sheetViews>
  <sheetFormatPr defaultColWidth="9.140625" defaultRowHeight="12.75" x14ac:dyDescent="0.2"/>
  <cols>
    <col min="1" max="1" width="18" style="5" bestFit="1" customWidth="1"/>
    <col min="2" max="2" width="71.5703125" style="1" customWidth="1"/>
    <col min="3" max="3" width="16" style="5" bestFit="1" customWidth="1"/>
    <col min="4" max="4" width="25.140625" style="1" customWidth="1"/>
    <col min="5" max="5" width="15" style="5" customWidth="1"/>
    <col min="6" max="16384" width="9.140625" style="1"/>
  </cols>
  <sheetData>
    <row r="1" spans="1:5" ht="15.75" x14ac:dyDescent="0.25">
      <c r="A1" s="124" t="s">
        <v>1632</v>
      </c>
      <c r="B1" s="124"/>
      <c r="C1" s="124"/>
      <c r="D1" s="124"/>
      <c r="E1" s="124"/>
    </row>
    <row r="2" spans="1:5" ht="20.25" x14ac:dyDescent="0.3">
      <c r="A2" s="125" t="s">
        <v>1633</v>
      </c>
      <c r="B2" s="125"/>
      <c r="C2" s="125"/>
      <c r="D2" s="125"/>
      <c r="E2" s="125"/>
    </row>
    <row r="3" spans="1:5" ht="13.5" thickBot="1" x14ac:dyDescent="0.25"/>
    <row r="4" spans="1:5" ht="30" customHeight="1" x14ac:dyDescent="0.2">
      <c r="A4" s="2" t="s">
        <v>1634</v>
      </c>
      <c r="B4" s="3" t="s">
        <v>15</v>
      </c>
      <c r="C4" s="3" t="s">
        <v>17</v>
      </c>
      <c r="D4" s="3" t="s">
        <v>19</v>
      </c>
      <c r="E4" s="4" t="s">
        <v>20</v>
      </c>
    </row>
    <row r="5" spans="1:5" ht="26.1" customHeight="1" x14ac:dyDescent="0.2">
      <c r="A5" s="24" t="s">
        <v>1321</v>
      </c>
      <c r="B5" s="14" t="s">
        <v>1322</v>
      </c>
      <c r="C5" s="10" t="s">
        <v>1323</v>
      </c>
      <c r="D5" s="14"/>
      <c r="E5" s="13" t="s">
        <v>406</v>
      </c>
    </row>
    <row r="6" spans="1:5" ht="26.1" customHeight="1" x14ac:dyDescent="0.2">
      <c r="A6" s="24" t="s">
        <v>1324</v>
      </c>
      <c r="B6" s="14" t="s">
        <v>1325</v>
      </c>
      <c r="C6" s="10" t="s">
        <v>1326</v>
      </c>
      <c r="D6" s="14"/>
      <c r="E6" s="13" t="s">
        <v>187</v>
      </c>
    </row>
    <row r="7" spans="1:5" ht="26.1" customHeight="1" x14ac:dyDescent="0.2">
      <c r="A7" s="24" t="s">
        <v>1327</v>
      </c>
      <c r="B7" s="14" t="s">
        <v>1328</v>
      </c>
      <c r="C7" s="10" t="s">
        <v>1326</v>
      </c>
      <c r="D7" s="14"/>
      <c r="E7" s="13" t="s">
        <v>406</v>
      </c>
    </row>
    <row r="8" spans="1:5" ht="26.1" customHeight="1" x14ac:dyDescent="0.2">
      <c r="A8" s="24" t="s">
        <v>1329</v>
      </c>
      <c r="B8" s="14" t="s">
        <v>1635</v>
      </c>
      <c r="C8" s="10" t="s">
        <v>806</v>
      </c>
      <c r="D8" s="14"/>
      <c r="E8" s="13" t="s">
        <v>406</v>
      </c>
    </row>
    <row r="9" spans="1:5" ht="26.1" customHeight="1" x14ac:dyDescent="0.2">
      <c r="A9" s="24" t="s">
        <v>1330</v>
      </c>
      <c r="B9" s="14" t="s">
        <v>1331</v>
      </c>
      <c r="C9" s="10" t="s">
        <v>392</v>
      </c>
      <c r="D9" s="14"/>
      <c r="E9" s="13" t="s">
        <v>1332</v>
      </c>
    </row>
    <row r="10" spans="1:5" ht="26.1" customHeight="1" x14ac:dyDescent="0.2">
      <c r="A10" s="24" t="s">
        <v>1333</v>
      </c>
      <c r="B10" s="14" t="s">
        <v>1334</v>
      </c>
      <c r="C10" s="10" t="s">
        <v>1326</v>
      </c>
      <c r="D10" s="14"/>
      <c r="E10" s="13" t="s">
        <v>187</v>
      </c>
    </row>
    <row r="11" spans="1:5" ht="26.1" customHeight="1" x14ac:dyDescent="0.2">
      <c r="A11" s="24" t="s">
        <v>1335</v>
      </c>
      <c r="B11" s="14" t="s">
        <v>1336</v>
      </c>
      <c r="C11" s="10" t="s">
        <v>1326</v>
      </c>
      <c r="D11" s="12"/>
      <c r="E11" s="13" t="s">
        <v>1337</v>
      </c>
    </row>
    <row r="12" spans="1:5" ht="26.1" customHeight="1" x14ac:dyDescent="0.2">
      <c r="A12" s="24" t="s">
        <v>1338</v>
      </c>
      <c r="B12" s="14" t="s">
        <v>1339</v>
      </c>
      <c r="C12" s="10" t="s">
        <v>1326</v>
      </c>
      <c r="D12" s="14"/>
      <c r="E12" s="13" t="s">
        <v>1337</v>
      </c>
    </row>
    <row r="13" spans="1:5" ht="26.1" customHeight="1" x14ac:dyDescent="0.2">
      <c r="A13" s="24">
        <v>64</v>
      </c>
      <c r="B13" s="14" t="s">
        <v>1340</v>
      </c>
      <c r="C13" s="10" t="s">
        <v>806</v>
      </c>
      <c r="D13" s="14"/>
      <c r="E13" s="13" t="s">
        <v>36</v>
      </c>
    </row>
    <row r="14" spans="1:5" ht="26.1" customHeight="1" x14ac:dyDescent="0.2">
      <c r="A14" s="24" t="s">
        <v>1341</v>
      </c>
      <c r="B14" s="14" t="s">
        <v>1342</v>
      </c>
      <c r="C14" s="10" t="s">
        <v>1326</v>
      </c>
      <c r="D14" s="14"/>
      <c r="E14" s="13" t="s">
        <v>406</v>
      </c>
    </row>
    <row r="15" spans="1:5" ht="26.1" customHeight="1" x14ac:dyDescent="0.2">
      <c r="A15" s="24" t="s">
        <v>1343</v>
      </c>
      <c r="B15" s="14" t="s">
        <v>1344</v>
      </c>
      <c r="C15" s="10" t="s">
        <v>1323</v>
      </c>
      <c r="D15" s="14"/>
      <c r="E15" s="13" t="s">
        <v>1345</v>
      </c>
    </row>
    <row r="16" spans="1:5" ht="26.1" customHeight="1" x14ac:dyDescent="0.2">
      <c r="A16" s="24" t="s">
        <v>1346</v>
      </c>
      <c r="B16" s="9" t="s">
        <v>1347</v>
      </c>
      <c r="C16" s="10" t="s">
        <v>1323</v>
      </c>
      <c r="D16" s="14"/>
      <c r="E16" s="13" t="s">
        <v>25</v>
      </c>
    </row>
    <row r="17" spans="1:5" ht="26.1" customHeight="1" x14ac:dyDescent="0.2">
      <c r="A17" s="24">
        <v>72</v>
      </c>
      <c r="B17" s="9" t="s">
        <v>1348</v>
      </c>
      <c r="C17" s="15" t="s">
        <v>1326</v>
      </c>
      <c r="D17" s="14"/>
      <c r="E17" s="21" t="s">
        <v>1349</v>
      </c>
    </row>
    <row r="18" spans="1:5" ht="26.1" customHeight="1" thickBot="1" x14ac:dyDescent="0.25">
      <c r="A18" s="25">
        <v>73</v>
      </c>
      <c r="B18" s="29" t="s">
        <v>1350</v>
      </c>
      <c r="C18" s="17" t="s">
        <v>1323</v>
      </c>
      <c r="D18" s="16"/>
      <c r="E18" s="19" t="s">
        <v>1124</v>
      </c>
    </row>
    <row r="20" spans="1:5" ht="13.5" thickBot="1" x14ac:dyDescent="0.25"/>
    <row r="21" spans="1:5" ht="15.75" x14ac:dyDescent="0.25">
      <c r="B21" s="93" t="s">
        <v>1851</v>
      </c>
      <c r="C21" s="94" t="s">
        <v>1846</v>
      </c>
    </row>
    <row r="22" spans="1:5" ht="15.75" x14ac:dyDescent="0.25">
      <c r="B22" s="92" t="s">
        <v>1356</v>
      </c>
      <c r="C22" s="96">
        <f>COUNTIF(E5:E18, "*5A*")</f>
        <v>8</v>
      </c>
    </row>
    <row r="23" spans="1:5" ht="15.75" x14ac:dyDescent="0.25">
      <c r="B23" s="92" t="s">
        <v>1357</v>
      </c>
      <c r="C23" s="96">
        <f>COUNTIF(E5:E18, "*5B*")</f>
        <v>5</v>
      </c>
    </row>
    <row r="24" spans="1:5" ht="15.75" x14ac:dyDescent="0.25">
      <c r="B24" s="92" t="s">
        <v>1358</v>
      </c>
      <c r="C24" s="96">
        <f>COUNTIF(E5:E18, "*5C*")</f>
        <v>7</v>
      </c>
    </row>
    <row r="25" spans="1:5" ht="15.75" x14ac:dyDescent="0.25">
      <c r="B25" s="92" t="s">
        <v>1359</v>
      </c>
      <c r="C25" s="96">
        <f>COUNTIF(E5:E18, "*5D*")</f>
        <v>10</v>
      </c>
    </row>
    <row r="26" spans="1:5" ht="16.5" thickBot="1" x14ac:dyDescent="0.3">
      <c r="B26" s="95" t="s">
        <v>1835</v>
      </c>
      <c r="C26" s="97">
        <f>COUNTA(E5:E18)</f>
        <v>14</v>
      </c>
    </row>
  </sheetData>
  <autoFilter ref="A4:E18" xr:uid="{00000000-0001-0000-0100-000000000000}"/>
  <mergeCells count="2">
    <mergeCell ref="A1:E1"/>
    <mergeCell ref="A2:E2"/>
  </mergeCells>
  <hyperlinks>
    <hyperlink ref="A5" r:id="rId1" display="http://www.itu.int/pub/R-RES-R.50" xr:uid="{9AEBA314-BF76-403A-B56C-412EA673CE35}"/>
    <hyperlink ref="A6" r:id="rId2" display="http://www.itu.int/pub/R-RES-R.55" xr:uid="{A38E58E8-2476-42A2-88AE-D03C50DD5EB4}"/>
    <hyperlink ref="A7" r:id="rId3" display="http://www.itu.int/pub/R-RES-R.56" xr:uid="{DF1AAC44-7791-413D-9DFF-0FD8258B7B70}"/>
    <hyperlink ref="A8" r:id="rId4" display="http://www.itu.int/pub/R-RES-R.57" xr:uid="{330F03DA-D088-40AA-A167-50ECDE082478}"/>
    <hyperlink ref="A9" r:id="rId5" display="http://www.itu.int/pub/R-RES-R.58" xr:uid="{D446595C-5384-45E5-B0B9-F33610B15CF5}"/>
    <hyperlink ref="A10" r:id="rId6" display="http://www.itu.int/pub/R-RES-R.59" xr:uid="{5C750C79-4E79-440D-820C-F8E480312693}"/>
    <hyperlink ref="A11" r:id="rId7" display="http://www.itu.int/pub/R-RES-R.60" xr:uid="{D2CADE09-291E-4A51-868D-8E72FD037E54}"/>
    <hyperlink ref="A12" r:id="rId8" display="http://www.itu.int/pub/R-RES-R.62" xr:uid="{EF093612-CFA1-4EE1-9590-23CA2C4B08AA}"/>
    <hyperlink ref="A13" r:id="rId9" display="http://www.itu.int/pub/R-RES-R.64" xr:uid="{BC7A88E7-9B6C-4C1D-B146-4319BCACE234}"/>
    <hyperlink ref="A14" r:id="rId10" display="http://www.itu.int/pub/R-RES-R.65" xr:uid="{8D7518F9-2E6E-44B5-BE84-821CCD9729E6}"/>
    <hyperlink ref="A15" r:id="rId11" display="http://www.itu.int/pub/R-RES-R.66" xr:uid="{79E09172-A61C-4B98-B660-F7B87D0E1026}"/>
    <hyperlink ref="A16" r:id="rId12" display="http://www.itu.int/pub/R-RES-R.67" xr:uid="{E6DA7F2A-74B3-4893-A5DA-F6E9960459C7}"/>
    <hyperlink ref="A17" r:id="rId13" display="https://www.itu.int/pub/R-RES-R.72" xr:uid="{389CE6B0-73DC-4C66-B58E-741545906783}"/>
    <hyperlink ref="A18" r:id="rId14" display="https://www.itu.int/pub/R-RES-R.73" xr:uid="{F527BD90-6CFC-431B-8373-8277BE887B80}"/>
  </hyperlinks>
  <printOptions horizontalCentered="1"/>
  <pageMargins left="0.7" right="0.7" top="0.75" bottom="0.75" header="0.3" footer="0.3"/>
  <pageSetup paperSize="9" scale="90" orientation="landscape" r:id="rId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2B657-7127-498E-AA3E-42A97D5741AA}">
  <dimension ref="A1:E28"/>
  <sheetViews>
    <sheetView zoomScaleNormal="100" workbookViewId="0">
      <pane ySplit="4" topLeftCell="A5" activePane="bottomLeft" state="frozen"/>
      <selection pane="bottomLeft" activeCell="D30" sqref="D30"/>
    </sheetView>
  </sheetViews>
  <sheetFormatPr defaultColWidth="9.140625" defaultRowHeight="12.75" x14ac:dyDescent="0.2"/>
  <cols>
    <col min="1" max="1" width="18" style="5" bestFit="1" customWidth="1"/>
    <col min="2" max="2" width="71.5703125" style="1" customWidth="1"/>
    <col min="3" max="3" width="16" style="5" bestFit="1" customWidth="1"/>
    <col min="4" max="4" width="25.140625" style="1" customWidth="1"/>
    <col min="5" max="5" width="15" style="5" customWidth="1"/>
    <col min="6" max="16384" width="9.140625" style="1"/>
  </cols>
  <sheetData>
    <row r="1" spans="1:5" ht="15.75" x14ac:dyDescent="0.25">
      <c r="A1" s="124" t="s">
        <v>1636</v>
      </c>
      <c r="B1" s="124"/>
      <c r="C1" s="124"/>
      <c r="D1" s="124"/>
      <c r="E1" s="124"/>
    </row>
    <row r="2" spans="1:5" ht="20.25" x14ac:dyDescent="0.3">
      <c r="A2" s="125" t="s">
        <v>1637</v>
      </c>
      <c r="B2" s="125"/>
      <c r="C2" s="125"/>
      <c r="D2" s="125"/>
      <c r="E2" s="125"/>
    </row>
    <row r="3" spans="1:5" ht="13.5" thickBot="1" x14ac:dyDescent="0.25"/>
    <row r="4" spans="1:5" ht="30" customHeight="1" x14ac:dyDescent="0.2">
      <c r="A4" s="2" t="s">
        <v>1638</v>
      </c>
      <c r="B4" s="3" t="s">
        <v>15</v>
      </c>
      <c r="C4" s="3" t="s">
        <v>17</v>
      </c>
      <c r="D4" s="3" t="s">
        <v>19</v>
      </c>
      <c r="E4" s="4" t="s">
        <v>20</v>
      </c>
    </row>
    <row r="5" spans="1:5" ht="26.1" customHeight="1" thickBot="1" x14ac:dyDescent="0.25">
      <c r="A5" s="25" t="s">
        <v>1351</v>
      </c>
      <c r="B5" s="29" t="s">
        <v>1352</v>
      </c>
      <c r="C5" s="26" t="s">
        <v>958</v>
      </c>
      <c r="D5" s="29"/>
      <c r="E5" s="31" t="s">
        <v>406</v>
      </c>
    </row>
    <row r="6" spans="1:5" ht="26.1" customHeight="1" x14ac:dyDescent="0.2">
      <c r="A6" s="32"/>
      <c r="B6" s="33"/>
      <c r="C6" s="34"/>
      <c r="D6" s="33"/>
      <c r="E6" s="34"/>
    </row>
    <row r="8" spans="1:5" ht="15.75" x14ac:dyDescent="0.25">
      <c r="A8" s="124" t="s">
        <v>1639</v>
      </c>
      <c r="B8" s="124"/>
      <c r="C8" s="124"/>
      <c r="D8" s="124"/>
      <c r="E8" s="124"/>
    </row>
    <row r="9" spans="1:5" ht="20.25" x14ac:dyDescent="0.3">
      <c r="A9" s="125" t="s">
        <v>1640</v>
      </c>
      <c r="B9" s="125"/>
      <c r="C9" s="125"/>
      <c r="D9" s="125"/>
      <c r="E9" s="125"/>
    </row>
    <row r="10" spans="1:5" ht="11.25" customHeight="1" x14ac:dyDescent="0.3">
      <c r="A10" s="20"/>
      <c r="B10" s="20"/>
      <c r="C10" s="20"/>
      <c r="D10" s="20"/>
      <c r="E10" s="20"/>
    </row>
    <row r="11" spans="1:5" x14ac:dyDescent="0.2">
      <c r="A11" s="35" t="s">
        <v>1641</v>
      </c>
    </row>
    <row r="15" spans="1:5" ht="13.5" thickBot="1" x14ac:dyDescent="0.25"/>
    <row r="16" spans="1:5" ht="15.75" x14ac:dyDescent="0.25">
      <c r="B16" s="93" t="s">
        <v>1852</v>
      </c>
      <c r="C16" s="94" t="s">
        <v>1846</v>
      </c>
    </row>
    <row r="17" spans="2:3" ht="15.75" x14ac:dyDescent="0.25">
      <c r="B17" s="92" t="s">
        <v>1356</v>
      </c>
      <c r="C17" s="96">
        <f>COUNTIF(E5, "*5A*")</f>
        <v>0</v>
      </c>
    </row>
    <row r="18" spans="2:3" ht="15.75" x14ac:dyDescent="0.25">
      <c r="B18" s="92" t="s">
        <v>1357</v>
      </c>
      <c r="C18" s="96">
        <f>COUNTIF(E5, "*5B*")</f>
        <v>0</v>
      </c>
    </row>
    <row r="19" spans="2:3" ht="15.75" x14ac:dyDescent="0.25">
      <c r="B19" s="92" t="s">
        <v>1358</v>
      </c>
      <c r="C19" s="96">
        <f>COUNTIF(E5, "*5C*")</f>
        <v>0</v>
      </c>
    </row>
    <row r="20" spans="2:3" ht="15.75" x14ac:dyDescent="0.25">
      <c r="B20" s="92" t="s">
        <v>1359</v>
      </c>
      <c r="C20" s="96">
        <f>COUNTIF(E5, "*5D*")</f>
        <v>1</v>
      </c>
    </row>
    <row r="21" spans="2:3" ht="16.5" thickBot="1" x14ac:dyDescent="0.3">
      <c r="B21" s="95" t="s">
        <v>1835</v>
      </c>
      <c r="C21" s="97">
        <f>COUNTA(E5)</f>
        <v>1</v>
      </c>
    </row>
    <row r="22" spans="2:3" ht="13.5" thickBot="1" x14ac:dyDescent="0.25"/>
    <row r="23" spans="2:3" ht="15.75" x14ac:dyDescent="0.25">
      <c r="B23" s="93" t="s">
        <v>1853</v>
      </c>
      <c r="C23" s="94" t="s">
        <v>1846</v>
      </c>
    </row>
    <row r="24" spans="2:3" ht="15.75" x14ac:dyDescent="0.25">
      <c r="B24" s="92" t="s">
        <v>1356</v>
      </c>
      <c r="C24" s="96">
        <f>COUNTIF(E11, "*5A*")</f>
        <v>0</v>
      </c>
    </row>
    <row r="25" spans="2:3" ht="15.75" x14ac:dyDescent="0.25">
      <c r="B25" s="92" t="s">
        <v>1357</v>
      </c>
      <c r="C25" s="96">
        <f>COUNTIF(E11, "*5B*")</f>
        <v>0</v>
      </c>
    </row>
    <row r="26" spans="2:3" ht="15.75" x14ac:dyDescent="0.25">
      <c r="B26" s="92" t="s">
        <v>1358</v>
      </c>
      <c r="C26" s="96">
        <f>COUNTIF(E11, "*5C*")</f>
        <v>0</v>
      </c>
    </row>
    <row r="27" spans="2:3" ht="15.75" x14ac:dyDescent="0.25">
      <c r="B27" s="92" t="s">
        <v>1359</v>
      </c>
      <c r="C27" s="96">
        <f>COUNTIF(E11, "*5D*")</f>
        <v>0</v>
      </c>
    </row>
    <row r="28" spans="2:3" ht="16.5" thickBot="1" x14ac:dyDescent="0.3">
      <c r="B28" s="95" t="s">
        <v>1835</v>
      </c>
      <c r="C28" s="97">
        <f>COUNTA(E11)</f>
        <v>0</v>
      </c>
    </row>
  </sheetData>
  <autoFilter ref="A4:E4" xr:uid="{00000000-0001-0000-0100-000000000000}"/>
  <mergeCells count="4">
    <mergeCell ref="A1:E1"/>
    <mergeCell ref="A2:E2"/>
    <mergeCell ref="A8:E8"/>
    <mergeCell ref="A9:E9"/>
  </mergeCells>
  <hyperlinks>
    <hyperlink ref="A5" r:id="rId1" display="http://www.itu.int/pub/R-OP-R.92" xr:uid="{D3AB9945-F3C2-4EB8-81D7-CAC3CF6DDDCF}"/>
  </hyperlinks>
  <printOptions horizontalCentered="1"/>
  <pageMargins left="0.7" right="0.7" top="0.75" bottom="0.75" header="0.3" footer="0.3"/>
  <pageSetup paperSize="9" scale="9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C8AA6-3960-428C-A092-A72D8604902E}">
  <dimension ref="A1:I33"/>
  <sheetViews>
    <sheetView zoomScaleNormal="100" workbookViewId="0">
      <pane ySplit="4" topLeftCell="A5" activePane="bottomLeft" state="frozen"/>
      <selection pane="bottomLeft" activeCell="A2" sqref="A2:I2"/>
    </sheetView>
  </sheetViews>
  <sheetFormatPr defaultColWidth="9.140625" defaultRowHeight="12.75" x14ac:dyDescent="0.2"/>
  <cols>
    <col min="1" max="1" width="5.85546875" style="5" customWidth="1"/>
    <col min="2" max="2" width="60.140625" style="1" customWidth="1"/>
    <col min="3" max="3" width="18.42578125" style="5" customWidth="1"/>
    <col min="4" max="7" width="6.7109375" style="5" customWidth="1"/>
    <col min="8" max="8" width="28.42578125" style="1" customWidth="1"/>
    <col min="9" max="9" width="5.28515625" style="5" customWidth="1"/>
    <col min="10" max="16384" width="9.140625" style="1"/>
  </cols>
  <sheetData>
    <row r="1" spans="1:9" ht="15.75" x14ac:dyDescent="0.25">
      <c r="A1" s="124" t="s">
        <v>1645</v>
      </c>
      <c r="B1" s="124"/>
      <c r="C1" s="124"/>
      <c r="D1" s="124"/>
      <c r="E1" s="124"/>
      <c r="F1" s="124"/>
      <c r="G1" s="124"/>
      <c r="H1" s="124"/>
      <c r="I1" s="124"/>
    </row>
    <row r="2" spans="1:9" ht="20.25" x14ac:dyDescent="0.3">
      <c r="A2" s="125" t="s">
        <v>1646</v>
      </c>
      <c r="B2" s="125"/>
      <c r="C2" s="125"/>
      <c r="D2" s="125"/>
      <c r="E2" s="125"/>
      <c r="F2" s="125"/>
      <c r="G2" s="125"/>
      <c r="H2" s="125"/>
      <c r="I2" s="125"/>
    </row>
    <row r="3" spans="1:9" ht="13.5" thickBot="1" x14ac:dyDescent="0.25"/>
    <row r="4" spans="1:9" ht="30" customHeight="1" x14ac:dyDescent="0.2">
      <c r="A4" s="2" t="s">
        <v>1353</v>
      </c>
      <c r="B4" s="3" t="s">
        <v>15</v>
      </c>
      <c r="C4" s="3" t="s">
        <v>1355</v>
      </c>
      <c r="D4" s="3" t="s">
        <v>1356</v>
      </c>
      <c r="E4" s="3" t="s">
        <v>1357</v>
      </c>
      <c r="F4" s="3" t="s">
        <v>1358</v>
      </c>
      <c r="G4" s="3" t="s">
        <v>1359</v>
      </c>
      <c r="H4" s="3" t="s">
        <v>1642</v>
      </c>
      <c r="I4" s="4" t="s">
        <v>1360</v>
      </c>
    </row>
    <row r="5" spans="1:9" ht="26.1" customHeight="1" x14ac:dyDescent="0.2">
      <c r="A5" s="36">
        <v>1.1000000000000001</v>
      </c>
      <c r="B5" s="14" t="s">
        <v>1361</v>
      </c>
      <c r="C5" s="37" t="s">
        <v>1362</v>
      </c>
      <c r="D5" s="38" t="s">
        <v>1363</v>
      </c>
      <c r="E5" s="38" t="s">
        <v>1363</v>
      </c>
      <c r="F5" s="38" t="s">
        <v>1363</v>
      </c>
      <c r="G5" s="38" t="s">
        <v>1363</v>
      </c>
      <c r="H5" s="39" t="s">
        <v>1364</v>
      </c>
      <c r="I5" s="40" t="s">
        <v>1365</v>
      </c>
    </row>
    <row r="6" spans="1:9" ht="26.1" customHeight="1" x14ac:dyDescent="0.2">
      <c r="A6" s="36">
        <v>1.2</v>
      </c>
      <c r="B6" s="14" t="s">
        <v>1366</v>
      </c>
      <c r="C6" s="37" t="s">
        <v>1367</v>
      </c>
      <c r="D6" s="38" t="s">
        <v>1363</v>
      </c>
      <c r="E6" s="38" t="s">
        <v>1363</v>
      </c>
      <c r="F6" s="38" t="s">
        <v>1363</v>
      </c>
      <c r="G6" s="38" t="s">
        <v>1368</v>
      </c>
      <c r="H6" s="39" t="s">
        <v>1369</v>
      </c>
      <c r="I6" s="40" t="s">
        <v>1365</v>
      </c>
    </row>
    <row r="7" spans="1:9" ht="26.1" customHeight="1" x14ac:dyDescent="0.2">
      <c r="A7" s="36">
        <v>1.3</v>
      </c>
      <c r="B7" s="14" t="s">
        <v>1370</v>
      </c>
      <c r="C7" s="37" t="s">
        <v>1371</v>
      </c>
      <c r="D7" s="38" t="s">
        <v>1363</v>
      </c>
      <c r="E7" s="38" t="s">
        <v>1368</v>
      </c>
      <c r="F7" s="38" t="s">
        <v>1363</v>
      </c>
      <c r="G7" s="38" t="s">
        <v>1368</v>
      </c>
      <c r="H7" s="39" t="s">
        <v>1364</v>
      </c>
      <c r="I7" s="40" t="s">
        <v>1365</v>
      </c>
    </row>
    <row r="8" spans="1:9" ht="26.1" customHeight="1" x14ac:dyDescent="0.2">
      <c r="A8" s="36">
        <v>1.4</v>
      </c>
      <c r="B8" s="14" t="s">
        <v>1372</v>
      </c>
      <c r="C8" s="37" t="s">
        <v>1373</v>
      </c>
      <c r="D8" s="38" t="s">
        <v>1363</v>
      </c>
      <c r="E8" s="38" t="s">
        <v>1363</v>
      </c>
      <c r="F8" s="38" t="s">
        <v>1363</v>
      </c>
      <c r="G8" s="38" t="s">
        <v>1368</v>
      </c>
      <c r="H8" s="39" t="s">
        <v>1374</v>
      </c>
      <c r="I8" s="40" t="s">
        <v>1365</v>
      </c>
    </row>
    <row r="9" spans="1:9" ht="26.1" customHeight="1" x14ac:dyDescent="0.2">
      <c r="A9" s="36">
        <v>1.5</v>
      </c>
      <c r="B9" s="14" t="s">
        <v>1643</v>
      </c>
      <c r="C9" s="37" t="s">
        <v>1375</v>
      </c>
      <c r="D9" s="38" t="s">
        <v>1368</v>
      </c>
      <c r="E9" s="38" t="s">
        <v>1368</v>
      </c>
      <c r="F9" s="38" t="s">
        <v>1368</v>
      </c>
      <c r="G9" s="38" t="s">
        <v>1368</v>
      </c>
      <c r="H9" s="39" t="s">
        <v>1376</v>
      </c>
      <c r="I9" s="40" t="s">
        <v>1365</v>
      </c>
    </row>
    <row r="10" spans="1:9" ht="26.1" customHeight="1" x14ac:dyDescent="0.2">
      <c r="A10" s="36">
        <v>1.6</v>
      </c>
      <c r="B10" s="14" t="s">
        <v>1377</v>
      </c>
      <c r="C10" s="37" t="s">
        <v>1378</v>
      </c>
      <c r="D10" s="38" t="s">
        <v>1363</v>
      </c>
      <c r="E10" s="38" t="s">
        <v>1363</v>
      </c>
      <c r="F10" s="38" t="s">
        <v>1363</v>
      </c>
      <c r="G10" s="38" t="s">
        <v>1363</v>
      </c>
      <c r="H10" s="39" t="s">
        <v>1379</v>
      </c>
      <c r="I10" s="40" t="s">
        <v>1365</v>
      </c>
    </row>
    <row r="11" spans="1:9" ht="26.1" customHeight="1" x14ac:dyDescent="0.2">
      <c r="A11" s="36">
        <v>1.7</v>
      </c>
      <c r="B11" s="14" t="s">
        <v>1380</v>
      </c>
      <c r="C11" s="37" t="s">
        <v>1381</v>
      </c>
      <c r="D11" s="38" t="s">
        <v>1363</v>
      </c>
      <c r="E11" s="38" t="s">
        <v>1363</v>
      </c>
      <c r="F11" s="38" t="s">
        <v>1363</v>
      </c>
      <c r="G11" s="38" t="s">
        <v>1360</v>
      </c>
      <c r="H11" s="14" t="s">
        <v>1382</v>
      </c>
      <c r="I11" s="40" t="s">
        <v>39</v>
      </c>
    </row>
    <row r="12" spans="1:9" ht="26.1" customHeight="1" x14ac:dyDescent="0.2">
      <c r="A12" s="36">
        <v>1.8</v>
      </c>
      <c r="B12" s="14" t="s">
        <v>1383</v>
      </c>
      <c r="C12" s="37" t="s">
        <v>1384</v>
      </c>
      <c r="D12" s="38" t="s">
        <v>1363</v>
      </c>
      <c r="E12" s="38" t="s">
        <v>1360</v>
      </c>
      <c r="F12" s="38" t="s">
        <v>1363</v>
      </c>
      <c r="G12" s="38" t="s">
        <v>1368</v>
      </c>
      <c r="H12" s="14" t="s">
        <v>1385</v>
      </c>
      <c r="I12" s="40" t="s">
        <v>36</v>
      </c>
    </row>
    <row r="13" spans="1:9" ht="26.1" customHeight="1" x14ac:dyDescent="0.2">
      <c r="A13" s="36">
        <v>1.9</v>
      </c>
      <c r="B13" s="14" t="s">
        <v>1386</v>
      </c>
      <c r="C13" s="37" t="s">
        <v>1387</v>
      </c>
      <c r="D13" s="38" t="s">
        <v>1368</v>
      </c>
      <c r="E13" s="38" t="s">
        <v>1360</v>
      </c>
      <c r="F13" s="38" t="s">
        <v>1363</v>
      </c>
      <c r="G13" s="38" t="s">
        <v>1368</v>
      </c>
      <c r="H13" s="14" t="s">
        <v>1388</v>
      </c>
      <c r="I13" s="40" t="s">
        <v>36</v>
      </c>
    </row>
    <row r="14" spans="1:9" ht="26.1" customHeight="1" x14ac:dyDescent="0.2">
      <c r="A14" s="36">
        <v>1.1000000000000001</v>
      </c>
      <c r="B14" s="14" t="s">
        <v>1389</v>
      </c>
      <c r="C14" s="37" t="s">
        <v>1390</v>
      </c>
      <c r="D14" s="38" t="s">
        <v>1363</v>
      </c>
      <c r="E14" s="38" t="s">
        <v>1363</v>
      </c>
      <c r="F14" s="38" t="s">
        <v>1360</v>
      </c>
      <c r="G14" s="38" t="s">
        <v>1368</v>
      </c>
      <c r="H14" s="14" t="s">
        <v>1391</v>
      </c>
      <c r="I14" s="40" t="s">
        <v>45</v>
      </c>
    </row>
    <row r="15" spans="1:9" ht="26.1" customHeight="1" x14ac:dyDescent="0.2">
      <c r="A15" s="36">
        <v>1.1100000000000001</v>
      </c>
      <c r="B15" s="14" t="s">
        <v>1392</v>
      </c>
      <c r="C15" s="37" t="s">
        <v>1393</v>
      </c>
      <c r="D15" s="38" t="s">
        <v>1363</v>
      </c>
      <c r="E15" s="38" t="s">
        <v>1363</v>
      </c>
      <c r="F15" s="38" t="s">
        <v>1363</v>
      </c>
      <c r="G15" s="38" t="s">
        <v>1363</v>
      </c>
      <c r="H15" s="14" t="s">
        <v>1394</v>
      </c>
      <c r="I15" s="40" t="s">
        <v>1395</v>
      </c>
    </row>
    <row r="16" spans="1:9" ht="26.1" customHeight="1" x14ac:dyDescent="0.2">
      <c r="A16" s="36">
        <v>1.1200000000000001</v>
      </c>
      <c r="B16" s="14" t="s">
        <v>1396</v>
      </c>
      <c r="C16" s="37" t="s">
        <v>1397</v>
      </c>
      <c r="D16" s="38" t="s">
        <v>1363</v>
      </c>
      <c r="E16" s="38" t="s">
        <v>1363</v>
      </c>
      <c r="F16" s="38" t="s">
        <v>1363</v>
      </c>
      <c r="G16" s="38" t="s">
        <v>1363</v>
      </c>
      <c r="H16" s="14" t="s">
        <v>1398</v>
      </c>
      <c r="I16" s="40" t="s">
        <v>1395</v>
      </c>
    </row>
    <row r="17" spans="1:9" ht="26.1" customHeight="1" x14ac:dyDescent="0.2">
      <c r="A17" s="36">
        <v>1.1299999999999999</v>
      </c>
      <c r="B17" s="14" t="s">
        <v>1399</v>
      </c>
      <c r="C17" s="37" t="s">
        <v>1400</v>
      </c>
      <c r="D17" s="38" t="s">
        <v>1363</v>
      </c>
      <c r="E17" s="38" t="s">
        <v>1363</v>
      </c>
      <c r="F17" s="38" t="s">
        <v>1363</v>
      </c>
      <c r="G17" s="38" t="s">
        <v>1363</v>
      </c>
      <c r="H17" s="14" t="s">
        <v>1401</v>
      </c>
      <c r="I17" s="40" t="s">
        <v>1395</v>
      </c>
    </row>
    <row r="18" spans="1:9" ht="26.1" customHeight="1" x14ac:dyDescent="0.2">
      <c r="A18" s="36">
        <v>1.1399999999999999</v>
      </c>
      <c r="B18" s="14" t="s">
        <v>1402</v>
      </c>
      <c r="C18" s="37" t="s">
        <v>1403</v>
      </c>
      <c r="D18" s="38" t="s">
        <v>1363</v>
      </c>
      <c r="E18" s="38" t="s">
        <v>1368</v>
      </c>
      <c r="F18" s="38" t="s">
        <v>1363</v>
      </c>
      <c r="G18" s="38" t="s">
        <v>1363</v>
      </c>
      <c r="H18" s="14" t="s">
        <v>1404</v>
      </c>
      <c r="I18" s="40" t="s">
        <v>1395</v>
      </c>
    </row>
    <row r="19" spans="1:9" ht="25.5" x14ac:dyDescent="0.2">
      <c r="A19" s="36">
        <v>1.1499999999999999</v>
      </c>
      <c r="B19" s="14" t="s">
        <v>1405</v>
      </c>
      <c r="C19" s="37" t="s">
        <v>1406</v>
      </c>
      <c r="D19" s="38" t="s">
        <v>1363</v>
      </c>
      <c r="E19" s="38" t="s">
        <v>1363</v>
      </c>
      <c r="F19" s="38" t="s">
        <v>1363</v>
      </c>
      <c r="G19" s="38" t="s">
        <v>1363</v>
      </c>
      <c r="H19" s="14" t="s">
        <v>1644</v>
      </c>
      <c r="I19" s="40" t="s">
        <v>1407</v>
      </c>
    </row>
    <row r="20" spans="1:9" ht="26.1" customHeight="1" x14ac:dyDescent="0.2">
      <c r="A20" s="36">
        <v>1.1599999999999999</v>
      </c>
      <c r="B20" s="14" t="s">
        <v>1408</v>
      </c>
      <c r="C20" s="37" t="s">
        <v>1409</v>
      </c>
      <c r="D20" s="38" t="s">
        <v>1363</v>
      </c>
      <c r="E20" s="38" t="s">
        <v>1363</v>
      </c>
      <c r="F20" s="38" t="s">
        <v>1368</v>
      </c>
      <c r="G20" s="38" t="s">
        <v>1363</v>
      </c>
      <c r="H20" s="14" t="s">
        <v>1410</v>
      </c>
      <c r="I20" s="40" t="s">
        <v>1411</v>
      </c>
    </row>
    <row r="21" spans="1:9" ht="26.1" customHeight="1" x14ac:dyDescent="0.2">
      <c r="A21" s="36">
        <v>1.17</v>
      </c>
      <c r="B21" s="14" t="s">
        <v>1412</v>
      </c>
      <c r="C21" s="37" t="s">
        <v>1413</v>
      </c>
      <c r="D21" s="38" t="s">
        <v>1363</v>
      </c>
      <c r="E21" s="38" t="s">
        <v>1363</v>
      </c>
      <c r="F21" s="38" t="s">
        <v>1363</v>
      </c>
      <c r="G21" s="38" t="s">
        <v>1363</v>
      </c>
      <c r="H21" s="14" t="s">
        <v>1414</v>
      </c>
      <c r="I21" s="40" t="s">
        <v>1415</v>
      </c>
    </row>
    <row r="22" spans="1:9" ht="26.1" customHeight="1" x14ac:dyDescent="0.2">
      <c r="A22" s="36">
        <v>1.18</v>
      </c>
      <c r="B22" s="14" t="s">
        <v>1416</v>
      </c>
      <c r="C22" s="37" t="s">
        <v>1417</v>
      </c>
      <c r="D22" s="38" t="s">
        <v>1363</v>
      </c>
      <c r="E22" s="38" t="s">
        <v>1363</v>
      </c>
      <c r="F22" s="38" t="s">
        <v>1363</v>
      </c>
      <c r="G22" s="38" t="s">
        <v>1368</v>
      </c>
      <c r="H22" s="14" t="s">
        <v>1418</v>
      </c>
      <c r="I22" s="40" t="s">
        <v>1419</v>
      </c>
    </row>
    <row r="23" spans="1:9" ht="26.1" customHeight="1" thickBot="1" x14ac:dyDescent="0.25">
      <c r="A23" s="41">
        <v>1.19</v>
      </c>
      <c r="B23" s="16" t="s">
        <v>1420</v>
      </c>
      <c r="C23" s="42" t="s">
        <v>1421</v>
      </c>
      <c r="D23" s="43" t="s">
        <v>1363</v>
      </c>
      <c r="E23" s="43" t="s">
        <v>1363</v>
      </c>
      <c r="F23" s="43" t="s">
        <v>1363</v>
      </c>
      <c r="G23" s="43" t="s">
        <v>1363</v>
      </c>
      <c r="H23" s="16" t="s">
        <v>1422</v>
      </c>
      <c r="I23" s="44" t="s">
        <v>1415</v>
      </c>
    </row>
    <row r="25" spans="1:9" ht="15" x14ac:dyDescent="0.2">
      <c r="A25" s="45" t="s">
        <v>1647</v>
      </c>
    </row>
    <row r="27" spans="1:9" ht="13.5" thickBot="1" x14ac:dyDescent="0.25"/>
    <row r="28" spans="1:9" ht="15.75" x14ac:dyDescent="0.25">
      <c r="B28" s="93" t="s">
        <v>1854</v>
      </c>
      <c r="C28" s="103" t="s">
        <v>1855</v>
      </c>
      <c r="D28" s="131" t="s">
        <v>1856</v>
      </c>
      <c r="E28" s="132"/>
      <c r="F28" s="100"/>
      <c r="G28" s="100"/>
    </row>
    <row r="29" spans="1:9" ht="15.75" x14ac:dyDescent="0.25">
      <c r="B29" s="92" t="s">
        <v>1356</v>
      </c>
      <c r="C29" s="98">
        <f>COUNTIF(I5:I23, "*5A*")</f>
        <v>0</v>
      </c>
      <c r="D29" s="127">
        <f>COUNTIF(D5:D23, "*C*")</f>
        <v>17</v>
      </c>
      <c r="E29" s="128"/>
      <c r="F29" s="101"/>
      <c r="G29" s="101"/>
    </row>
    <row r="30" spans="1:9" ht="15.75" x14ac:dyDescent="0.25">
      <c r="B30" s="92" t="s">
        <v>1357</v>
      </c>
      <c r="C30" s="98">
        <f>COUNTIF(I5:I23, "*5B*")</f>
        <v>2</v>
      </c>
      <c r="D30" s="127">
        <f>COUNTIF(E5:E23, "*C*")</f>
        <v>14</v>
      </c>
      <c r="E30" s="128"/>
      <c r="F30" s="102"/>
      <c r="G30" s="102"/>
    </row>
    <row r="31" spans="1:9" ht="15.75" x14ac:dyDescent="0.25">
      <c r="B31" s="92" t="s">
        <v>1358</v>
      </c>
      <c r="C31" s="98">
        <f>COUNTIF(I5:I23, "*5C*")</f>
        <v>1</v>
      </c>
      <c r="D31" s="127">
        <f>COUNTIF(F5:F23, "*C*")</f>
        <v>16</v>
      </c>
      <c r="E31" s="128"/>
      <c r="F31" s="102"/>
      <c r="G31" s="102"/>
    </row>
    <row r="32" spans="1:9" ht="15.75" x14ac:dyDescent="0.25">
      <c r="B32" s="92" t="s">
        <v>1359</v>
      </c>
      <c r="C32" s="98">
        <f>COUNTIF(I5:I23, "*5D*")</f>
        <v>1</v>
      </c>
      <c r="D32" s="127">
        <f>COUNTIF(G5:G23, "*C*")</f>
        <v>10</v>
      </c>
      <c r="E32" s="128"/>
      <c r="F32" s="102"/>
      <c r="G32" s="102"/>
    </row>
    <row r="33" spans="2:7" ht="16.5" thickBot="1" x14ac:dyDescent="0.3">
      <c r="B33" s="95" t="s">
        <v>1835</v>
      </c>
      <c r="C33" s="99">
        <f>COUNTA(I5:I23)</f>
        <v>19</v>
      </c>
      <c r="D33" s="129" t="s">
        <v>1368</v>
      </c>
      <c r="E33" s="130"/>
      <c r="F33" s="1"/>
      <c r="G33" s="1"/>
    </row>
  </sheetData>
  <autoFilter ref="A4:I23" xr:uid="{00000000-0001-0000-0100-000000000000}"/>
  <mergeCells count="8">
    <mergeCell ref="D31:E31"/>
    <mergeCell ref="D32:E32"/>
    <mergeCell ref="D33:E33"/>
    <mergeCell ref="A1:I1"/>
    <mergeCell ref="A2:I2"/>
    <mergeCell ref="D28:E28"/>
    <mergeCell ref="D29:E29"/>
    <mergeCell ref="D30:E30"/>
  </mergeCells>
  <printOptions horizontalCentered="1"/>
  <pageMargins left="0.7" right="0.7" top="0.5" bottom="0.25" header="0.05" footer="0.05"/>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1738A8FE5AB34B8CF893C48B0EA070" ma:contentTypeVersion="1" ma:contentTypeDescription="Create a new document." ma:contentTypeScope="" ma:versionID="b8737713fd3213342cdae12c7958b05d">
  <xsd:schema xmlns:xsd="http://www.w3.org/2001/XMLSchema" xmlns:xs="http://www.w3.org/2001/XMLSchema" xmlns:p="http://schemas.microsoft.com/office/2006/metadata/properties" xmlns:ns1="http://schemas.microsoft.com/sharepoint/v3" targetNamespace="http://schemas.microsoft.com/office/2006/metadata/properties" ma:root="true" ma:fieldsID="b345722d146e7751d163e781f9769179"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D65E1B2-3449-4D08-B61C-BB9A2A3FBADA}"/>
</file>

<file path=customXml/itemProps2.xml><?xml version="1.0" encoding="utf-8"?>
<ds:datastoreItem xmlns:ds="http://schemas.openxmlformats.org/officeDocument/2006/customXml" ds:itemID="{B578077F-434A-4010-BF52-799EDD86A3F2}"/>
</file>

<file path=customXml/itemProps3.xml><?xml version="1.0" encoding="utf-8"?>
<ds:datastoreItem xmlns:ds="http://schemas.openxmlformats.org/officeDocument/2006/customXml" ds:itemID="{89E23BC8-F1F7-4CF5-910F-9F626390CC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25</vt:i4>
      </vt:variant>
    </vt:vector>
  </HeadingPairs>
  <TitlesOfParts>
    <vt:vector size="37" baseType="lpstr">
      <vt:lpstr>Header</vt:lpstr>
      <vt:lpstr>Summary</vt:lpstr>
      <vt:lpstr>Questions</vt:lpstr>
      <vt:lpstr>Recommendations</vt:lpstr>
      <vt:lpstr>Reports</vt:lpstr>
      <vt:lpstr>Handbooks</vt:lpstr>
      <vt:lpstr>Resolutions</vt:lpstr>
      <vt:lpstr>Opinions</vt:lpstr>
      <vt:lpstr>WRC_Res.</vt:lpstr>
      <vt:lpstr>WRC27_Prep_Work</vt:lpstr>
      <vt:lpstr>WRC_Recs.</vt:lpstr>
      <vt:lpstr>Other_WRC_Res.</vt:lpstr>
      <vt:lpstr>Recommendations!_Hlk120175874</vt:lpstr>
      <vt:lpstr>Reports!_Hlk120175874</vt:lpstr>
      <vt:lpstr>Resolutions!_Hlk184118661</vt:lpstr>
      <vt:lpstr>Header!ditulogo</vt:lpstr>
      <vt:lpstr>Handbooks!Print_Area</vt:lpstr>
      <vt:lpstr>Header!Print_Area</vt:lpstr>
      <vt:lpstr>Opinions!Print_Area</vt:lpstr>
      <vt:lpstr>Other_WRC_Res.!Print_Area</vt:lpstr>
      <vt:lpstr>Questions!Print_Area</vt:lpstr>
      <vt:lpstr>Recommendations!Print_Area</vt:lpstr>
      <vt:lpstr>Reports!Print_Area</vt:lpstr>
      <vt:lpstr>Resolutions!Print_Area</vt:lpstr>
      <vt:lpstr>Summary!Print_Area</vt:lpstr>
      <vt:lpstr>WRC_Recs.!Print_Area</vt:lpstr>
      <vt:lpstr>WRC_Res.!Print_Area</vt:lpstr>
      <vt:lpstr>Handbooks!Print_Titles</vt:lpstr>
      <vt:lpstr>Opinions!Print_Titles</vt:lpstr>
      <vt:lpstr>Other_WRC_Res.!Print_Titles</vt:lpstr>
      <vt:lpstr>Questions!Print_Titles</vt:lpstr>
      <vt:lpstr>Recommendations!Print_Titles</vt:lpstr>
      <vt:lpstr>Reports!Print_Titles</vt:lpstr>
      <vt:lpstr>Resolutions!Print_Titles</vt:lpstr>
      <vt:lpstr>WRC_Recs.!Print_Titles</vt:lpstr>
      <vt:lpstr>WRC_Res.!Print_Titles</vt:lpstr>
      <vt:lpstr>WRC27_Prep_Work!Print_Titles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Fernandez Jimenez, Virginia</cp:lastModifiedBy>
  <cp:lastPrinted>2026-04-10T12:44:56Z</cp:lastPrinted>
  <dcterms:created xsi:type="dcterms:W3CDTF">2026-04-08T12:34:33Z</dcterms:created>
  <dcterms:modified xsi:type="dcterms:W3CDTF">2026-07-09T11:58:44Z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0x010100D01738A8FE5AB34B8CF893C48B0EA070</vt:lpwstr>
  </property>
</Properties>
</file>