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mai\Desktop\WRS-18\Day_5 Workshop\Day 5 Exercise Solutions-ppt\For Xavier\"/>
    </mc:Choice>
  </mc:AlternateContent>
  <xr:revisionPtr revIDLastSave="0" documentId="13_ncr:1_{872B5E43-90AB-4134-8E5C-CCBC623E8C0A}" xr6:coauthVersionLast="40" xr6:coauthVersionMax="40" xr10:uidLastSave="{00000000-0000-0000-0000-000000000000}"/>
  <bookViews>
    <workbookView xWindow="360" yWindow="60" windowWidth="17100" windowHeight="78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8" i="1" l="1"/>
  <c r="B28" i="1" s="1"/>
  <c r="B25" i="1"/>
  <c r="B24" i="1"/>
  <c r="B26" i="1" l="1"/>
  <c r="B30" i="1" s="1"/>
  <c r="B27" i="1"/>
  <c r="B29" i="1" s="1"/>
  <c r="B31" i="1" l="1"/>
  <c r="B32" i="1" s="1"/>
</calcChain>
</file>

<file path=xl/sharedStrings.xml><?xml version="1.0" encoding="utf-8"?>
<sst xmlns="http://schemas.openxmlformats.org/spreadsheetml/2006/main" count="56" uniqueCount="50">
  <si>
    <t>Wanted</t>
  </si>
  <si>
    <t>Pes</t>
  </si>
  <si>
    <t>Ges</t>
  </si>
  <si>
    <t>FSL</t>
  </si>
  <si>
    <t>Gs</t>
  </si>
  <si>
    <t>ES relative to beampeak</t>
  </si>
  <si>
    <t>Ts</t>
  </si>
  <si>
    <t>Carrier</t>
  </si>
  <si>
    <t>THAICOM-AK2 (78.5E)</t>
  </si>
  <si>
    <t>INTERSPUTNIK-75E-Q (75E)</t>
  </si>
  <si>
    <t>Interfering</t>
  </si>
  <si>
    <t>Longitudinal Tolerance</t>
  </si>
  <si>
    <t>Noise</t>
  </si>
  <si>
    <t>C/N</t>
  </si>
  <si>
    <t>C/I basic</t>
  </si>
  <si>
    <t>adj factor</t>
  </si>
  <si>
    <t>C/I adj</t>
  </si>
  <si>
    <t>C/I req'd</t>
  </si>
  <si>
    <t>Margin</t>
  </si>
  <si>
    <t>Interference</t>
  </si>
  <si>
    <t>C/N+5.5+3.5log(wanted carrier BW(in MHz))</t>
  </si>
  <si>
    <t>Pdes</t>
  </si>
  <si>
    <t>to add 1.87</t>
  </si>
  <si>
    <t>Group ID</t>
  </si>
  <si>
    <t>UPLINK</t>
  </si>
  <si>
    <t>Beam</t>
  </si>
  <si>
    <t>RK1</t>
  </si>
  <si>
    <t>DKS</t>
  </si>
  <si>
    <t>Emission</t>
  </si>
  <si>
    <t>22K0G7W</t>
  </si>
  <si>
    <t>36M0F8W</t>
  </si>
  <si>
    <t>Sidelobe</t>
  </si>
  <si>
    <t>REC-580</t>
  </si>
  <si>
    <t>Wanted E/S long</t>
  </si>
  <si>
    <t>Wanted E/S Lat</t>
  </si>
  <si>
    <t>interfering E/S long</t>
  </si>
  <si>
    <t>Interfering E/S Lat</t>
  </si>
  <si>
    <t>Frequency (MHZ)</t>
  </si>
  <si>
    <t xml:space="preserve">Topocentric angle </t>
  </si>
  <si>
    <t>Ges()</t>
  </si>
  <si>
    <t>Equivalent BW (Hz)</t>
  </si>
  <si>
    <t>Ges()=29-25log()</t>
  </si>
  <si>
    <t>Wanted Carrier is Digital</t>
  </si>
  <si>
    <t>Sect B3 ROP Attachment2 para 5</t>
  </si>
  <si>
    <t>Interference from TVFM to digital narrow</t>
  </si>
  <si>
    <t>BW(Hz)</t>
  </si>
  <si>
    <t>Exercise 3</t>
  </si>
  <si>
    <t>Wanted:</t>
  </si>
  <si>
    <t>Interfering:</t>
  </si>
  <si>
    <t>ES relative to beampeak of wanted satellite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</si>
</sst>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1" xfId="0" applyFont="1" applyBorder="1" applyProtection="1"/>
    <xf numFmtId="0" fontId="0" fillId="3" borderId="1" xfId="0" applyFill="1" applyBorder="1" applyAlignment="1" applyProtection="1">
      <alignment horizontal="center"/>
    </xf>
    <xf numFmtId="2" fontId="0" fillId="3" borderId="1" xfId="0" applyNumberFormat="1" applyFill="1" applyBorder="1" applyAlignment="1" applyProtection="1">
      <alignment horizontal="center"/>
    </xf>
    <xf numFmtId="0" fontId="0" fillId="3" borderId="1" xfId="0" applyFill="1" applyBorder="1" applyProtection="1"/>
    <xf numFmtId="2" fontId="0" fillId="4" borderId="1" xfId="0" applyNumberFormat="1" applyFill="1" applyBorder="1" applyAlignment="1" applyProtection="1">
      <alignment horizontal="center"/>
    </xf>
    <xf numFmtId="1" fontId="0" fillId="3" borderId="1" xfId="0" applyNumberFormat="1" applyFill="1" applyBorder="1" applyProtection="1"/>
    <xf numFmtId="0" fontId="1" fillId="0" borderId="1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tabSelected="1" workbookViewId="0">
      <selection activeCell="B16" sqref="B16"/>
    </sheetView>
  </sheetViews>
  <sheetFormatPr defaultRowHeight="15" x14ac:dyDescent="0.25"/>
  <cols>
    <col min="1" max="1" width="29.7109375" style="3" customWidth="1"/>
    <col min="2" max="4" width="9.140625" style="3"/>
    <col min="5" max="5" width="25.85546875" style="3" customWidth="1"/>
    <col min="6" max="6" width="13.28515625" style="3" customWidth="1"/>
    <col min="7" max="7" width="10" style="3" bestFit="1" customWidth="1"/>
    <col min="8" max="16384" width="9.140625" style="3"/>
  </cols>
  <sheetData>
    <row r="1" spans="1:9" x14ac:dyDescent="0.25">
      <c r="A1" s="2" t="s">
        <v>46</v>
      </c>
      <c r="B1" s="2" t="s">
        <v>44</v>
      </c>
    </row>
    <row r="2" spans="1:9" x14ac:dyDescent="0.25">
      <c r="A2" s="2" t="s">
        <v>47</v>
      </c>
      <c r="B2" s="3" t="s">
        <v>8</v>
      </c>
      <c r="F2" s="2" t="s">
        <v>11</v>
      </c>
      <c r="I2" s="3">
        <v>0.1</v>
      </c>
    </row>
    <row r="3" spans="1:9" x14ac:dyDescent="0.25">
      <c r="A3" s="2" t="s">
        <v>48</v>
      </c>
      <c r="B3" s="3" t="s">
        <v>9</v>
      </c>
      <c r="F3" s="2" t="s">
        <v>11</v>
      </c>
      <c r="I3" s="3">
        <v>0.1</v>
      </c>
    </row>
    <row r="5" spans="1:9" x14ac:dyDescent="0.25">
      <c r="A5" s="2" t="s">
        <v>24</v>
      </c>
      <c r="B5" s="4"/>
    </row>
    <row r="6" spans="1:9" x14ac:dyDescent="0.25">
      <c r="B6" s="5" t="s">
        <v>0</v>
      </c>
      <c r="F6" s="5" t="s">
        <v>10</v>
      </c>
    </row>
    <row r="7" spans="1:9" x14ac:dyDescent="0.25">
      <c r="A7" s="5" t="s">
        <v>25</v>
      </c>
      <c r="B7" s="6" t="s">
        <v>26</v>
      </c>
      <c r="E7" s="5" t="s">
        <v>25</v>
      </c>
      <c r="F7" s="6" t="s">
        <v>27</v>
      </c>
    </row>
    <row r="8" spans="1:9" x14ac:dyDescent="0.25">
      <c r="A8" s="5" t="s">
        <v>23</v>
      </c>
      <c r="B8" s="6">
        <v>96604123</v>
      </c>
      <c r="E8" s="5" t="s">
        <v>23</v>
      </c>
      <c r="F8" s="6">
        <v>108643494</v>
      </c>
    </row>
    <row r="9" spans="1:9" x14ac:dyDescent="0.25">
      <c r="A9" s="5" t="s">
        <v>28</v>
      </c>
      <c r="B9" s="6" t="s">
        <v>29</v>
      </c>
      <c r="E9" s="5" t="s">
        <v>28</v>
      </c>
      <c r="F9" s="6" t="s">
        <v>30</v>
      </c>
    </row>
    <row r="10" spans="1:9" x14ac:dyDescent="0.25">
      <c r="A10" s="7"/>
      <c r="B10" s="8"/>
      <c r="E10" s="5" t="s">
        <v>31</v>
      </c>
      <c r="F10" s="6" t="s">
        <v>32</v>
      </c>
    </row>
    <row r="11" spans="1:9" x14ac:dyDescent="0.25">
      <c r="A11" s="5" t="s">
        <v>33</v>
      </c>
      <c r="B11" s="6">
        <v>100.02</v>
      </c>
      <c r="E11" s="5" t="s">
        <v>35</v>
      </c>
      <c r="F11" s="6">
        <v>100.53</v>
      </c>
    </row>
    <row r="12" spans="1:9" x14ac:dyDescent="0.25">
      <c r="A12" s="5" t="s">
        <v>34</v>
      </c>
      <c r="B12" s="6">
        <v>21.41</v>
      </c>
      <c r="E12" s="5" t="s">
        <v>36</v>
      </c>
      <c r="F12" s="6">
        <v>13.57</v>
      </c>
    </row>
    <row r="13" spans="1:9" x14ac:dyDescent="0.25">
      <c r="A13" s="7"/>
      <c r="B13" s="8"/>
      <c r="E13" s="5" t="s">
        <v>38</v>
      </c>
      <c r="F13" s="6">
        <v>3.79</v>
      </c>
    </row>
    <row r="14" spans="1:9" x14ac:dyDescent="0.25">
      <c r="A14" s="5" t="s">
        <v>37</v>
      </c>
      <c r="B14" s="6">
        <v>14340</v>
      </c>
      <c r="F14" s="4"/>
    </row>
    <row r="15" spans="1:9" x14ac:dyDescent="0.25">
      <c r="A15" s="4"/>
      <c r="B15" s="4"/>
      <c r="F15" s="4"/>
    </row>
    <row r="16" spans="1:9" x14ac:dyDescent="0.25">
      <c r="A16" s="5" t="s">
        <v>1</v>
      </c>
      <c r="B16" s="1"/>
      <c r="E16" s="5" t="s">
        <v>1</v>
      </c>
      <c r="F16" s="1"/>
      <c r="G16" s="9" t="s">
        <v>21</v>
      </c>
      <c r="H16" s="1"/>
    </row>
    <row r="17" spans="1:7" x14ac:dyDescent="0.25">
      <c r="A17" s="5" t="s">
        <v>2</v>
      </c>
      <c r="B17" s="1"/>
      <c r="E17" s="5" t="s">
        <v>39</v>
      </c>
      <c r="F17" s="1"/>
      <c r="G17" s="3" t="s">
        <v>41</v>
      </c>
    </row>
    <row r="18" spans="1:7" x14ac:dyDescent="0.25">
      <c r="A18" s="5" t="s">
        <v>3</v>
      </c>
      <c r="B18" s="10">
        <v>-206.89</v>
      </c>
      <c r="E18" s="5" t="s">
        <v>3</v>
      </c>
      <c r="F18" s="10">
        <v>-206.83</v>
      </c>
    </row>
    <row r="19" spans="1:7" x14ac:dyDescent="0.25">
      <c r="A19" s="5" t="s">
        <v>4</v>
      </c>
      <c r="B19" s="1"/>
      <c r="F19" s="4"/>
    </row>
    <row r="20" spans="1:7" ht="30" x14ac:dyDescent="0.25">
      <c r="A20" s="5" t="s">
        <v>5</v>
      </c>
      <c r="B20" s="10">
        <v>-4.87</v>
      </c>
      <c r="E20" s="15" t="s">
        <v>49</v>
      </c>
      <c r="F20" s="10">
        <v>0</v>
      </c>
    </row>
    <row r="21" spans="1:7" x14ac:dyDescent="0.25">
      <c r="A21" s="5" t="s">
        <v>6</v>
      </c>
      <c r="B21" s="1"/>
    </row>
    <row r="22" spans="1:7" x14ac:dyDescent="0.25">
      <c r="A22" s="5" t="s">
        <v>45</v>
      </c>
      <c r="B22" s="10">
        <v>22000</v>
      </c>
    </row>
    <row r="23" spans="1:7" x14ac:dyDescent="0.25">
      <c r="A23" s="4"/>
      <c r="B23" s="4"/>
    </row>
    <row r="24" spans="1:7" x14ac:dyDescent="0.25">
      <c r="A24" s="5" t="s">
        <v>7</v>
      </c>
      <c r="B24" s="11">
        <f>B16+B17+B18+B19+B20</f>
        <v>-211.76</v>
      </c>
      <c r="E24" s="5" t="s">
        <v>19</v>
      </c>
      <c r="F24" s="12">
        <f>F16+F17+F18+B19+F20</f>
        <v>-206.83</v>
      </c>
    </row>
    <row r="25" spans="1:7" x14ac:dyDescent="0.25">
      <c r="A25" s="5" t="s">
        <v>12</v>
      </c>
      <c r="B25" s="11" t="e">
        <f>-228.6+10*LOG(B21)+10*LOG(B22)</f>
        <v>#NUM!</v>
      </c>
    </row>
    <row r="26" spans="1:7" x14ac:dyDescent="0.25">
      <c r="A26" s="5" t="s">
        <v>13</v>
      </c>
      <c r="B26" s="11" t="e">
        <f>B24-B25</f>
        <v>#NUM!</v>
      </c>
    </row>
    <row r="27" spans="1:7" x14ac:dyDescent="0.25">
      <c r="A27" s="5" t="s">
        <v>14</v>
      </c>
      <c r="B27" s="11">
        <f>B24-F24</f>
        <v>-4.9299999999999784</v>
      </c>
    </row>
    <row r="28" spans="1:7" x14ac:dyDescent="0.25">
      <c r="A28" s="5" t="s">
        <v>15</v>
      </c>
      <c r="B28" s="13">
        <f>10*LOG(F28/B22)</f>
        <v>-43.424226808222066</v>
      </c>
      <c r="E28" s="5" t="s">
        <v>40</v>
      </c>
      <c r="F28" s="14">
        <f>10^((F16-H16)/10)</f>
        <v>1</v>
      </c>
    </row>
    <row r="29" spans="1:7" x14ac:dyDescent="0.25">
      <c r="A29" s="5" t="s">
        <v>16</v>
      </c>
      <c r="B29" s="11">
        <f>B27+B28</f>
        <v>-48.354226808222045</v>
      </c>
    </row>
    <row r="30" spans="1:7" x14ac:dyDescent="0.25">
      <c r="A30" s="5" t="s">
        <v>17</v>
      </c>
      <c r="B30" s="11" t="e">
        <f>B26+5.5+3.5*LOG(B22/(10^6))</f>
        <v>#NUM!</v>
      </c>
      <c r="C30" s="3" t="s">
        <v>20</v>
      </c>
    </row>
    <row r="31" spans="1:7" x14ac:dyDescent="0.25">
      <c r="A31" s="5" t="s">
        <v>18</v>
      </c>
      <c r="B31" s="11" t="e">
        <f>B29-B30</f>
        <v>#NUM!</v>
      </c>
    </row>
    <row r="32" spans="1:7" x14ac:dyDescent="0.25">
      <c r="A32" s="5" t="s">
        <v>22</v>
      </c>
      <c r="B32" s="11" t="e">
        <f>B31+1.87</f>
        <v>#NUM!</v>
      </c>
      <c r="C32" s="3" t="s">
        <v>43</v>
      </c>
      <c r="F32" s="3" t="s">
        <v>42</v>
      </c>
    </row>
    <row r="33" spans="2:2" x14ac:dyDescent="0.25">
      <c r="B33" s="4"/>
    </row>
  </sheetData>
  <sheetProtection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ssionNumber xmlns="022291e5-7e44-452f-acd1-d429a4fd5745">A01</sessionNumber>
    <datePresentation xmlns="022291e5-7e44-452f-acd1-d429a4fd5745">2018-12-06T23:00:00+00:00</datePresent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C6A8FAC2E0B64D8DC61F0E338163E0" ma:contentTypeVersion="3" ma:contentTypeDescription="Create a new document." ma:contentTypeScope="" ma:versionID="f0c2c961eb269d25eb9f704310c18819">
  <xsd:schema xmlns:xsd="http://www.w3.org/2001/XMLSchema" xmlns:xs="http://www.w3.org/2001/XMLSchema" xmlns:p="http://schemas.microsoft.com/office/2006/metadata/properties" xmlns:ns2="1aaea1ea-72e4-4374-b05e-72e2f16fb7ae" xmlns:ns3="022291e5-7e44-452f-acd1-d429a4fd5745" targetNamespace="http://schemas.microsoft.com/office/2006/metadata/properties" ma:root="true" ma:fieldsID="ec1ea7bb214b24b6e5beffb270ad0e86" ns2:_="" ns3:_="">
    <xsd:import namespace="1aaea1ea-72e4-4374-b05e-72e2f16fb7ae"/>
    <xsd:import namespace="022291e5-7e44-452f-acd1-d429a4fd57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datePresentation" minOccurs="0"/>
                <xsd:element ref="ns3:session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ea1ea-72e4-4374-b05e-72e2f16fb7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291e5-7e44-452f-acd1-d429a4fd5745" elementFormDefault="qualified">
    <xsd:import namespace="http://schemas.microsoft.com/office/2006/documentManagement/types"/>
    <xsd:import namespace="http://schemas.microsoft.com/office/infopath/2007/PartnerControls"/>
    <xsd:element name="datePresentation" ma:index="9" nillable="true" ma:displayName="datePresentation" ma:format="DateOnly" ma:internalName="datePresentation">
      <xsd:simpleType>
        <xsd:restriction base="dms:DateTime"/>
      </xsd:simpleType>
    </xsd:element>
    <xsd:element name="sessionNumber" ma:index="10" nillable="true" ma:displayName="sessionNumber" ma:internalName="session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F1ADE5-9873-4B7E-9F22-1F3AAFF5A267}"/>
</file>

<file path=customXml/itemProps2.xml><?xml version="1.0" encoding="utf-8"?>
<ds:datastoreItem xmlns:ds="http://schemas.openxmlformats.org/officeDocument/2006/customXml" ds:itemID="{A298341D-D5CD-4218-9D12-8FB6B7DB8CFC}"/>
</file>

<file path=customXml/itemProps3.xml><?xml version="1.0" encoding="utf-8"?>
<ds:datastoreItem xmlns:ds="http://schemas.openxmlformats.org/officeDocument/2006/customXml" ds:itemID="{7EC16D01-75E8-48BD-B348-54358B716C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Tham, Danny Weng Hoa</dc:creator>
  <cp:lastModifiedBy>dtmai</cp:lastModifiedBy>
  <dcterms:created xsi:type="dcterms:W3CDTF">2014-05-21T12:26:37Z</dcterms:created>
  <dcterms:modified xsi:type="dcterms:W3CDTF">2018-12-07T06:05:57Z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0x010100EDC6A8FAC2E0B64D8DC61F0E338163E0</vt:lpwstr>
  </property>
</Properties>
</file>