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m\Documents\Work\Presentations\WRS-18\WRS-18 for USB\"/>
    </mc:Choice>
  </mc:AlternateContent>
  <bookViews>
    <workbookView xWindow="360" yWindow="60" windowWidth="17100" windowHeight="78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29" i="1" l="1"/>
  <c r="G25" i="1" l="1"/>
  <c r="B26" i="1"/>
  <c r="B25" i="1" l="1"/>
  <c r="B28" i="1" l="1"/>
  <c r="B30" i="1" s="1"/>
  <c r="B27" i="1"/>
  <c r="B31" i="1" s="1"/>
  <c r="B32" i="1" l="1"/>
  <c r="B33" i="1" s="1"/>
</calcChain>
</file>

<file path=xl/sharedStrings.xml><?xml version="1.0" encoding="utf-8"?>
<sst xmlns="http://schemas.openxmlformats.org/spreadsheetml/2006/main" count="55" uniqueCount="45">
  <si>
    <t>Wanted</t>
  </si>
  <si>
    <t>Ges</t>
  </si>
  <si>
    <t>FSL</t>
  </si>
  <si>
    <t>Gs</t>
  </si>
  <si>
    <t>Carrier</t>
  </si>
  <si>
    <t>THAICOM-AK2 (78.5E)</t>
  </si>
  <si>
    <t>INTERSPUTNIK-75E-Q (75E)</t>
  </si>
  <si>
    <t>Interfering</t>
  </si>
  <si>
    <t>Longitudinal Tolerance</t>
  </si>
  <si>
    <t>Noise</t>
  </si>
  <si>
    <t>C/N</t>
  </si>
  <si>
    <t>C/I basic</t>
  </si>
  <si>
    <t>adj factor</t>
  </si>
  <si>
    <t>C/I adj</t>
  </si>
  <si>
    <t>C/I req'd</t>
  </si>
  <si>
    <t>Margin</t>
  </si>
  <si>
    <t>Interference</t>
  </si>
  <si>
    <t>to add 1.87</t>
  </si>
  <si>
    <t>Group ID</t>
  </si>
  <si>
    <t>Beam</t>
  </si>
  <si>
    <t>Emission</t>
  </si>
  <si>
    <t>Wanted E/S long</t>
  </si>
  <si>
    <t>Wanted E/S Lat</t>
  </si>
  <si>
    <t>Frequency (MHZ)</t>
  </si>
  <si>
    <t xml:space="preserve">Topocentric angle </t>
  </si>
  <si>
    <t>DOWNLINK</t>
  </si>
  <si>
    <t>TK1</t>
  </si>
  <si>
    <t>002</t>
  </si>
  <si>
    <t>27M0G1W</t>
  </si>
  <si>
    <t>45K0G1X</t>
  </si>
  <si>
    <t>Wanted E/s sidelobe pattern</t>
  </si>
  <si>
    <t>A-25log()</t>
  </si>
  <si>
    <t>A=29</t>
  </si>
  <si>
    <t>Ps</t>
  </si>
  <si>
    <t>ES relative to wanted beam peak</t>
  </si>
  <si>
    <t>ES relative to interfering beam peak</t>
  </si>
  <si>
    <t>BW(Hz)</t>
  </si>
  <si>
    <t>Tes</t>
  </si>
  <si>
    <t>C/N+12.2</t>
  </si>
  <si>
    <t>Wanted Ges()</t>
  </si>
  <si>
    <t>Interference from Digital narrow to Digital wide</t>
  </si>
  <si>
    <t>Sect B3 ROP Attachment2 para5</t>
  </si>
  <si>
    <t>Exercise 2</t>
  </si>
  <si>
    <t>Wanted:</t>
  </si>
  <si>
    <t>Interfering: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</si>
</sst>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</xf>
    <xf numFmtId="2" fontId="0" fillId="3" borderId="1" xfId="0" applyNumberFormat="1" applyFill="1" applyBorder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/>
    </xf>
    <xf numFmtId="0" fontId="0" fillId="3" borderId="1" xfId="0" applyFill="1" applyBorder="1" applyProtection="1"/>
    <xf numFmtId="0" fontId="1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Protection="1"/>
    <xf numFmtId="0" fontId="0" fillId="0" borderId="1" xfId="0" quotePrefix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3" xfId="0" applyBorder="1" applyProtection="1"/>
    <xf numFmtId="0" fontId="1" fillId="0" borderId="6" xfId="0" applyFont="1" applyBorder="1" applyProtection="1"/>
    <xf numFmtId="0" fontId="0" fillId="0" borderId="7" xfId="0" applyBorder="1" applyProtection="1"/>
    <xf numFmtId="0" fontId="1" fillId="0" borderId="4" xfId="0" applyFont="1" applyBorder="1" applyAlignment="1" applyProtection="1">
      <alignment horizontal="center"/>
    </xf>
    <xf numFmtId="0" fontId="0" fillId="0" borderId="5" xfId="0" applyBorder="1" applyProtection="1"/>
    <xf numFmtId="0" fontId="1" fillId="0" borderId="0" xfId="0" applyFont="1" applyAlignment="1" applyProtection="1">
      <alignment horizontal="center"/>
    </xf>
    <xf numFmtId="0" fontId="0" fillId="0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workbookViewId="0"/>
  </sheetViews>
  <sheetFormatPr defaultRowHeight="15" x14ac:dyDescent="0.25"/>
  <cols>
    <col min="1" max="1" width="29.7109375" style="7" customWidth="1"/>
    <col min="2" max="4" width="9.140625" style="7"/>
    <col min="5" max="5" width="21.85546875" style="7" customWidth="1"/>
    <col min="6" max="6" width="12.28515625" style="7" customWidth="1"/>
    <col min="7" max="7" width="10" style="7" bestFit="1" customWidth="1"/>
    <col min="8" max="16384" width="9.140625" style="7"/>
  </cols>
  <sheetData>
    <row r="1" spans="1:8" x14ac:dyDescent="0.25">
      <c r="A1" s="6" t="s">
        <v>42</v>
      </c>
      <c r="B1" s="6" t="s">
        <v>40</v>
      </c>
    </row>
    <row r="2" spans="1:8" x14ac:dyDescent="0.25">
      <c r="A2" s="6" t="s">
        <v>43</v>
      </c>
      <c r="B2" s="7" t="s">
        <v>5</v>
      </c>
      <c r="F2" s="6" t="s">
        <v>8</v>
      </c>
      <c r="H2" s="7">
        <v>0.1</v>
      </c>
    </row>
    <row r="3" spans="1:8" x14ac:dyDescent="0.25">
      <c r="A3" s="6" t="s">
        <v>44</v>
      </c>
      <c r="B3" s="7" t="s">
        <v>6</v>
      </c>
      <c r="F3" s="6" t="s">
        <v>8</v>
      </c>
      <c r="H3" s="7">
        <v>0.1</v>
      </c>
    </row>
    <row r="5" spans="1:8" x14ac:dyDescent="0.25">
      <c r="A5" s="6" t="s">
        <v>25</v>
      </c>
      <c r="B5" s="8"/>
    </row>
    <row r="6" spans="1:8" x14ac:dyDescent="0.25">
      <c r="B6" s="9" t="s">
        <v>0</v>
      </c>
      <c r="G6" s="9" t="s">
        <v>7</v>
      </c>
    </row>
    <row r="7" spans="1:8" x14ac:dyDescent="0.25">
      <c r="A7" s="9" t="s">
        <v>19</v>
      </c>
      <c r="B7" s="10" t="s">
        <v>26</v>
      </c>
      <c r="F7" s="11" t="s">
        <v>19</v>
      </c>
      <c r="G7" s="12" t="s">
        <v>27</v>
      </c>
    </row>
    <row r="8" spans="1:8" x14ac:dyDescent="0.25">
      <c r="A8" s="9" t="s">
        <v>18</v>
      </c>
      <c r="B8" s="10">
        <v>96604139</v>
      </c>
      <c r="F8" s="11" t="s">
        <v>18</v>
      </c>
      <c r="G8" s="10">
        <v>105625699</v>
      </c>
    </row>
    <row r="9" spans="1:8" x14ac:dyDescent="0.25">
      <c r="A9" s="9" t="s">
        <v>20</v>
      </c>
      <c r="B9" s="10" t="s">
        <v>28</v>
      </c>
      <c r="F9" s="11" t="s">
        <v>20</v>
      </c>
      <c r="G9" s="10" t="s">
        <v>29</v>
      </c>
    </row>
    <row r="10" spans="1:8" x14ac:dyDescent="0.25">
      <c r="A10" s="9" t="s">
        <v>21</v>
      </c>
      <c r="B10" s="10">
        <v>106.86</v>
      </c>
      <c r="G10" s="8"/>
    </row>
    <row r="11" spans="1:8" x14ac:dyDescent="0.25">
      <c r="A11" s="9" t="s">
        <v>22</v>
      </c>
      <c r="B11" s="10">
        <v>18.850000000000001</v>
      </c>
      <c r="G11" s="8"/>
    </row>
    <row r="12" spans="1:8" x14ac:dyDescent="0.25">
      <c r="A12" s="9" t="s">
        <v>24</v>
      </c>
      <c r="B12" s="10">
        <v>3.73</v>
      </c>
      <c r="G12" s="8"/>
    </row>
    <row r="13" spans="1:8" x14ac:dyDescent="0.25">
      <c r="A13" s="9" t="s">
        <v>30</v>
      </c>
      <c r="B13" s="10" t="s">
        <v>31</v>
      </c>
      <c r="C13" s="7" t="s">
        <v>32</v>
      </c>
      <c r="G13" s="8"/>
    </row>
    <row r="14" spans="1:8" x14ac:dyDescent="0.25">
      <c r="A14" s="9" t="s">
        <v>23</v>
      </c>
      <c r="B14" s="10">
        <v>12585</v>
      </c>
      <c r="G14" s="8"/>
    </row>
    <row r="15" spans="1:8" x14ac:dyDescent="0.25">
      <c r="A15" s="8"/>
      <c r="B15" s="8"/>
      <c r="G15" s="8"/>
    </row>
    <row r="16" spans="1:8" x14ac:dyDescent="0.25">
      <c r="A16" s="8"/>
      <c r="B16" s="9" t="s">
        <v>0</v>
      </c>
      <c r="G16" s="9" t="s">
        <v>7</v>
      </c>
    </row>
    <row r="17" spans="1:7" x14ac:dyDescent="0.25">
      <c r="A17" s="9" t="s">
        <v>33</v>
      </c>
      <c r="B17" s="1"/>
      <c r="E17" s="13" t="s">
        <v>33</v>
      </c>
      <c r="F17" s="14"/>
      <c r="G17" s="1"/>
    </row>
    <row r="18" spans="1:7" x14ac:dyDescent="0.25">
      <c r="A18" s="9" t="s">
        <v>3</v>
      </c>
      <c r="B18" s="1"/>
      <c r="E18" s="13" t="s">
        <v>3</v>
      </c>
      <c r="F18" s="14"/>
      <c r="G18" s="1"/>
    </row>
    <row r="19" spans="1:7" x14ac:dyDescent="0.25">
      <c r="A19" s="9" t="s">
        <v>34</v>
      </c>
      <c r="B19" s="2">
        <v>-4</v>
      </c>
      <c r="E19" s="15" t="s">
        <v>35</v>
      </c>
      <c r="F19" s="16"/>
      <c r="G19" s="2">
        <v>-1.58</v>
      </c>
    </row>
    <row r="20" spans="1:7" x14ac:dyDescent="0.25">
      <c r="A20" s="9" t="s">
        <v>2</v>
      </c>
      <c r="B20" s="2">
        <v>-205.82</v>
      </c>
      <c r="E20" s="17" t="s">
        <v>2</v>
      </c>
      <c r="F20" s="18"/>
      <c r="G20" s="2">
        <v>-205.87</v>
      </c>
    </row>
    <row r="21" spans="1:7" x14ac:dyDescent="0.25">
      <c r="A21" s="9" t="s">
        <v>1</v>
      </c>
      <c r="B21" s="1"/>
      <c r="E21" s="17" t="s">
        <v>39</v>
      </c>
      <c r="F21" s="18"/>
      <c r="G21" s="1"/>
    </row>
    <row r="22" spans="1:7" x14ac:dyDescent="0.25">
      <c r="A22" s="9" t="s">
        <v>36</v>
      </c>
      <c r="B22" s="1"/>
      <c r="E22" s="17" t="s">
        <v>36</v>
      </c>
      <c r="F22" s="18"/>
      <c r="G22" s="1"/>
    </row>
    <row r="23" spans="1:7" x14ac:dyDescent="0.25">
      <c r="A23" s="9" t="s">
        <v>37</v>
      </c>
      <c r="B23" s="1"/>
    </row>
    <row r="24" spans="1:7" x14ac:dyDescent="0.25">
      <c r="A24" s="8"/>
      <c r="B24" s="8"/>
    </row>
    <row r="25" spans="1:7" x14ac:dyDescent="0.25">
      <c r="A25" s="9" t="s">
        <v>4</v>
      </c>
      <c r="B25" s="3">
        <f>B17+B18+B19+B20+B21</f>
        <v>-209.82</v>
      </c>
      <c r="E25" s="19" t="s">
        <v>16</v>
      </c>
      <c r="G25" s="5">
        <f>G17+G18+G19+G20+G21</f>
        <v>-207.45000000000002</v>
      </c>
    </row>
    <row r="26" spans="1:7" x14ac:dyDescent="0.25">
      <c r="A26" s="9" t="s">
        <v>9</v>
      </c>
      <c r="B26" s="3" t="e">
        <f>-228.6+10*LOG(B23)+10*LOG(B22)</f>
        <v>#NUM!</v>
      </c>
    </row>
    <row r="27" spans="1:7" x14ac:dyDescent="0.25">
      <c r="A27" s="9" t="s">
        <v>10</v>
      </c>
      <c r="B27" s="3" t="e">
        <f>B25-B26</f>
        <v>#NUM!</v>
      </c>
    </row>
    <row r="28" spans="1:7" x14ac:dyDescent="0.25">
      <c r="A28" s="9" t="s">
        <v>11</v>
      </c>
      <c r="B28" s="3">
        <f>B25-G25</f>
        <v>-2.3699999999999761</v>
      </c>
    </row>
    <row r="29" spans="1:7" x14ac:dyDescent="0.25">
      <c r="A29" s="9" t="s">
        <v>12</v>
      </c>
      <c r="B29" s="4" t="e">
        <f>10*LOG(B22/G22)</f>
        <v>#DIV/0!</v>
      </c>
      <c r="F29" s="20"/>
    </row>
    <row r="30" spans="1:7" x14ac:dyDescent="0.25">
      <c r="A30" s="9" t="s">
        <v>13</v>
      </c>
      <c r="B30" s="3" t="e">
        <f>B28-B29</f>
        <v>#DIV/0!</v>
      </c>
    </row>
    <row r="31" spans="1:7" x14ac:dyDescent="0.25">
      <c r="A31" s="9" t="s">
        <v>14</v>
      </c>
      <c r="B31" s="3" t="e">
        <f>B27+12.2</f>
        <v>#NUM!</v>
      </c>
      <c r="C31" s="7" t="s">
        <v>38</v>
      </c>
    </row>
    <row r="32" spans="1:7" x14ac:dyDescent="0.25">
      <c r="A32" s="9" t="s">
        <v>15</v>
      </c>
      <c r="B32" s="3" t="e">
        <f>B30-B31</f>
        <v>#DIV/0!</v>
      </c>
    </row>
    <row r="33" spans="1:3" x14ac:dyDescent="0.25">
      <c r="A33" s="9" t="s">
        <v>17</v>
      </c>
      <c r="B33" s="3" t="e">
        <f>B32+1.87</f>
        <v>#DIV/0!</v>
      </c>
      <c r="C33" s="7" t="s">
        <v>41</v>
      </c>
    </row>
    <row r="34" spans="1:3" x14ac:dyDescent="0.25">
      <c r="B34" s="8"/>
    </row>
  </sheetData>
  <sheetProtection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ssionNumber xmlns="022291e5-7e44-452f-acd1-d429a4fd5745">A01</sessionNumber>
    <datePresentation xmlns="022291e5-7e44-452f-acd1-d429a4fd5745">2018-12-06T23:00:00+00:00</datePresent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C6A8FAC2E0B64D8DC61F0E338163E0" ma:contentTypeVersion="3" ma:contentTypeDescription="Create a new document." ma:contentTypeScope="" ma:versionID="f0c2c961eb269d25eb9f704310c18819">
  <xsd:schema xmlns:xsd="http://www.w3.org/2001/XMLSchema" xmlns:xs="http://www.w3.org/2001/XMLSchema" xmlns:p="http://schemas.microsoft.com/office/2006/metadata/properties" xmlns:ns2="1aaea1ea-72e4-4374-b05e-72e2f16fb7ae" xmlns:ns3="022291e5-7e44-452f-acd1-d429a4fd5745" targetNamespace="http://schemas.microsoft.com/office/2006/metadata/properties" ma:root="true" ma:fieldsID="ec1ea7bb214b24b6e5beffb270ad0e86" ns2:_="" ns3:_="">
    <xsd:import namespace="1aaea1ea-72e4-4374-b05e-72e2f16fb7ae"/>
    <xsd:import namespace="022291e5-7e44-452f-acd1-d429a4fd574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datePresentation" minOccurs="0"/>
                <xsd:element ref="ns3:session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a1ea-72e4-4374-b05e-72e2f16fb7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291e5-7e44-452f-acd1-d429a4fd5745" elementFormDefault="qualified">
    <xsd:import namespace="http://schemas.microsoft.com/office/2006/documentManagement/types"/>
    <xsd:import namespace="http://schemas.microsoft.com/office/infopath/2007/PartnerControls"/>
    <xsd:element name="datePresentation" ma:index="9" nillable="true" ma:displayName="datePresentation" ma:format="DateOnly" ma:internalName="datePresentation">
      <xsd:simpleType>
        <xsd:restriction base="dms:DateTime"/>
      </xsd:simpleType>
    </xsd:element>
    <xsd:element name="sessionNumber" ma:index="10" nillable="true" ma:displayName="sessionNumber" ma:internalName="session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7BC876-3C81-4999-9BBA-0CC57E8330F4}"/>
</file>

<file path=customXml/itemProps2.xml><?xml version="1.0" encoding="utf-8"?>
<ds:datastoreItem xmlns:ds="http://schemas.openxmlformats.org/officeDocument/2006/customXml" ds:itemID="{7F9F00E5-7F43-422E-9205-49C4ED251EEB}"/>
</file>

<file path=customXml/itemProps3.xml><?xml version="1.0" encoding="utf-8"?>
<ds:datastoreItem xmlns:ds="http://schemas.openxmlformats.org/officeDocument/2006/customXml" ds:itemID="{1D321869-A01C-40A0-B981-016DBCA4A2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Tham, Danny Weng Hoa</dc:creator>
  <cp:lastModifiedBy>Tham, Danny Weng Hoa</cp:lastModifiedBy>
  <dcterms:created xsi:type="dcterms:W3CDTF">2014-05-21T12:26:37Z</dcterms:created>
  <dcterms:modified xsi:type="dcterms:W3CDTF">2018-11-23T10:59:19Z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0x010100EDC6A8FAC2E0B64D8DC61F0E338163E0</vt:lpwstr>
  </property>
</Properties>
</file>