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autoCompressPictures="0"/>
  <mc:AlternateContent xmlns:mc="http://schemas.openxmlformats.org/markup-compatibility/2006">
    <mc:Choice Requires="x15">
      <x15ac:absPath xmlns:x15ac="http://schemas.microsoft.com/office/spreadsheetml/2010/11/ac" url="F:\Mydocuments\3GPP\ARIB\20B-AH\IMT2020_IEG\EvalRep(5GMF-IEG)\37910-g00\B.4.2_Mobility\"/>
    </mc:Choice>
  </mc:AlternateContent>
  <bookViews>
    <workbookView xWindow="0" yWindow="60" windowWidth="23256" windowHeight="12072" tabRatio="741" firstSheet="3" activeTab="6"/>
  </bookViews>
  <sheets>
    <sheet name="Revision comments" sheetId="59" r:id="rId1"/>
    <sheet name="SLS_Assumptions" sheetId="129" r:id="rId2"/>
    <sheet name="LLS_Assumptions" sheetId="132" r:id="rId3"/>
    <sheet name="MedianSINR_700MHz" sheetId="118" r:id="rId4"/>
    <sheet name="Mobility_700MHz" sheetId="130" r:id="rId5"/>
    <sheet name="MedianSINR_4GHz" sheetId="116" r:id="rId6"/>
    <sheet name="Mobility_4GHz" sheetId="131" r:id="rId7"/>
  </sheets>
  <calcPr calcId="15251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W22" i="131" l="1"/>
  <c r="W3" i="131"/>
  <c r="V32" i="131"/>
  <c r="V31" i="131"/>
  <c r="V23" i="131"/>
  <c r="V22" i="131"/>
  <c r="V13" i="131"/>
  <c r="V12" i="131"/>
  <c r="V4" i="131"/>
  <c r="V3" i="131"/>
  <c r="X36" i="131"/>
  <c r="X35" i="131"/>
  <c r="X34" i="131"/>
  <c r="X33" i="131"/>
  <c r="X32" i="131"/>
  <c r="X31" i="131"/>
  <c r="X29" i="131"/>
  <c r="X28" i="131"/>
  <c r="X25" i="131"/>
  <c r="X24" i="131"/>
  <c r="X23" i="131"/>
  <c r="X22" i="131"/>
  <c r="X17" i="131"/>
  <c r="X16" i="131"/>
  <c r="X15" i="131"/>
  <c r="X14" i="131"/>
  <c r="X13" i="131"/>
  <c r="X12" i="131"/>
  <c r="X8" i="131"/>
  <c r="X7" i="131"/>
  <c r="X6" i="131"/>
  <c r="X5" i="131"/>
  <c r="X4" i="131"/>
  <c r="X3" i="131"/>
  <c r="M22" i="131"/>
  <c r="M3" i="131"/>
  <c r="L32" i="131"/>
  <c r="L31" i="131"/>
  <c r="L23" i="131"/>
  <c r="L22" i="131"/>
  <c r="L13" i="131"/>
  <c r="L12" i="131"/>
  <c r="L4" i="131"/>
  <c r="L3" i="131"/>
  <c r="N36" i="131"/>
  <c r="N35" i="131"/>
  <c r="N34" i="131"/>
  <c r="N33" i="131"/>
  <c r="N32" i="131"/>
  <c r="N31" i="131"/>
  <c r="N29" i="131"/>
  <c r="N28" i="131"/>
  <c r="N25" i="131"/>
  <c r="N24" i="131"/>
  <c r="N23" i="131"/>
  <c r="N22" i="131"/>
  <c r="N17" i="131"/>
  <c r="N16" i="131"/>
  <c r="N15" i="131"/>
  <c r="N14" i="131"/>
  <c r="N13" i="131"/>
  <c r="N12" i="131"/>
  <c r="N8" i="131"/>
  <c r="N7" i="131"/>
  <c r="N6" i="131"/>
  <c r="N5" i="131"/>
  <c r="N4" i="131"/>
  <c r="N3" i="131"/>
  <c r="Y34" i="130"/>
  <c r="Y3" i="130"/>
  <c r="X56" i="130"/>
  <c r="X55" i="130"/>
  <c r="X54" i="130"/>
  <c r="X53" i="130"/>
  <c r="X37" i="130"/>
  <c r="X36" i="130"/>
  <c r="X35" i="130"/>
  <c r="X34" i="130"/>
  <c r="X23" i="130"/>
  <c r="X22" i="130"/>
  <c r="X21" i="130"/>
  <c r="X20" i="130"/>
  <c r="X6" i="130"/>
  <c r="X5" i="130"/>
  <c r="X4" i="130"/>
  <c r="X3" i="130"/>
  <c r="Z63" i="130"/>
  <c r="Z61" i="130"/>
  <c r="Z56" i="130"/>
  <c r="Z55" i="130"/>
  <c r="Z54" i="130"/>
  <c r="Z53" i="130"/>
  <c r="Z44" i="130"/>
  <c r="Z42" i="130"/>
  <c r="Z37" i="130"/>
  <c r="Z36" i="130"/>
  <c r="Z35" i="130"/>
  <c r="Z34" i="130"/>
  <c r="Z30" i="130"/>
  <c r="Z28" i="130"/>
  <c r="Z23" i="130"/>
  <c r="Z22" i="130"/>
  <c r="Z21" i="130"/>
  <c r="Z20" i="130"/>
  <c r="Z13" i="130"/>
  <c r="Z11" i="130"/>
  <c r="Z6" i="130"/>
  <c r="Z5" i="130"/>
  <c r="Z4" i="130"/>
  <c r="Z3" i="130"/>
  <c r="N34" i="130"/>
  <c r="N3" i="130"/>
  <c r="M56" i="130"/>
  <c r="M55" i="130"/>
  <c r="M54" i="130"/>
  <c r="M53" i="130"/>
  <c r="M37" i="130"/>
  <c r="M36" i="130"/>
  <c r="M35" i="130"/>
  <c r="M34" i="130"/>
  <c r="M23" i="130"/>
  <c r="M22" i="130"/>
  <c r="M21" i="130"/>
  <c r="M20" i="130"/>
  <c r="M6" i="130"/>
  <c r="M5" i="130"/>
  <c r="M4" i="130"/>
  <c r="M3" i="130"/>
  <c r="O63" i="130"/>
  <c r="O61" i="130"/>
  <c r="O56" i="130"/>
  <c r="O55" i="130"/>
  <c r="O54" i="130"/>
  <c r="O53" i="130"/>
  <c r="O44" i="130"/>
  <c r="O42" i="130"/>
  <c r="O37" i="130"/>
  <c r="O36" i="130"/>
  <c r="O35" i="130"/>
  <c r="O34" i="130"/>
  <c r="O30" i="130"/>
  <c r="O28" i="130"/>
  <c r="O23" i="130"/>
  <c r="O22" i="130"/>
  <c r="O21" i="130"/>
  <c r="O20" i="130"/>
  <c r="O13" i="130"/>
  <c r="O11" i="130"/>
  <c r="O6" i="130"/>
  <c r="O5" i="130"/>
  <c r="O4" i="130"/>
  <c r="O3" i="130"/>
  <c r="AP27" i="118" l="1"/>
  <c r="AO27" i="116"/>
  <c r="AN27" i="116" l="1"/>
  <c r="AN27" i="118"/>
  <c r="H27" i="118"/>
  <c r="AI25" i="116" l="1"/>
  <c r="AJ25" i="116"/>
  <c r="AK25" i="116"/>
  <c r="AL25" i="116"/>
  <c r="AM25" i="116"/>
  <c r="AP25" i="116"/>
  <c r="AQ25" i="116"/>
  <c r="AR25" i="116"/>
  <c r="AS25" i="116"/>
  <c r="AT25" i="116"/>
  <c r="AU25" i="116"/>
  <c r="AV25" i="116"/>
  <c r="AW25" i="116"/>
  <c r="AX25" i="116"/>
  <c r="AY25" i="116"/>
  <c r="AZ25" i="116"/>
  <c r="BA25" i="116"/>
  <c r="BB25" i="116"/>
  <c r="BC25" i="116"/>
  <c r="BD25" i="116"/>
  <c r="BE25" i="116"/>
  <c r="BF25" i="116"/>
  <c r="BG25" i="116"/>
  <c r="BH25" i="116"/>
  <c r="BI25" i="116"/>
  <c r="BJ25" i="116"/>
  <c r="E27" i="116"/>
  <c r="F27" i="116"/>
  <c r="BJ27" i="116"/>
  <c r="BI27" i="116"/>
  <c r="BH27" i="116"/>
  <c r="BG27" i="116"/>
  <c r="BF27" i="116"/>
  <c r="BE27" i="116"/>
  <c r="BD27" i="116"/>
  <c r="BC27" i="116"/>
  <c r="BB27" i="116"/>
  <c r="BA27" i="116"/>
  <c r="AZ27" i="116"/>
  <c r="AY27" i="116"/>
  <c r="AX27" i="116"/>
  <c r="AW27" i="116"/>
  <c r="AV27" i="116"/>
  <c r="AU27" i="116"/>
  <c r="AT27" i="116"/>
  <c r="AS27" i="116"/>
  <c r="AR27" i="116"/>
  <c r="AQ27" i="116"/>
  <c r="AP27" i="116"/>
  <c r="AM27" i="116"/>
  <c r="AL27" i="116"/>
  <c r="AK27" i="116"/>
  <c r="AJ27" i="116"/>
  <c r="AI27" i="116"/>
  <c r="AH27" i="116"/>
  <c r="AD27" i="116"/>
  <c r="AC27" i="116"/>
  <c r="AB27" i="116"/>
  <c r="AA27" i="116"/>
  <c r="Z27" i="116"/>
  <c r="Y27" i="116"/>
  <c r="X27" i="116"/>
  <c r="W27" i="116"/>
  <c r="V27" i="116"/>
  <c r="U27" i="116"/>
  <c r="T27" i="116"/>
  <c r="S27" i="116"/>
  <c r="R27" i="116"/>
  <c r="Q27" i="116"/>
  <c r="P27" i="116"/>
  <c r="O27" i="116"/>
  <c r="N27" i="116"/>
  <c r="M27" i="116"/>
  <c r="L27" i="116"/>
  <c r="K27" i="116"/>
  <c r="J27" i="116"/>
  <c r="I27" i="116"/>
  <c r="G27" i="116"/>
  <c r="D27" i="116"/>
  <c r="C27" i="116"/>
  <c r="B27" i="116"/>
  <c r="AI25" i="118"/>
  <c r="AJ25" i="118"/>
  <c r="AK25" i="118"/>
  <c r="AL25" i="118"/>
  <c r="AM25" i="118"/>
  <c r="AO25" i="118"/>
  <c r="AQ25" i="118"/>
  <c r="AR25" i="118"/>
  <c r="AS25" i="118"/>
  <c r="AT25" i="118"/>
  <c r="AU25" i="118"/>
  <c r="AV25" i="118"/>
  <c r="AW25" i="118"/>
  <c r="AX25" i="118"/>
  <c r="AY25" i="118"/>
  <c r="AZ25" i="118"/>
  <c r="BA25" i="118"/>
  <c r="BB25" i="118"/>
  <c r="BC25" i="118"/>
  <c r="BD25" i="118"/>
  <c r="BE25" i="118"/>
  <c r="BF25" i="118"/>
  <c r="BG25" i="118"/>
  <c r="BH25" i="118"/>
  <c r="BI25" i="118"/>
  <c r="BJ25" i="118"/>
  <c r="I27" i="118"/>
  <c r="BK27" i="116" l="1"/>
  <c r="AE27" i="116"/>
  <c r="AK27" i="118"/>
  <c r="AL27" i="118"/>
  <c r="AM27" i="118"/>
  <c r="F27" i="118"/>
  <c r="G27" i="118"/>
  <c r="AH25" i="118" l="1"/>
  <c r="AI27" i="118"/>
  <c r="AJ27" i="118"/>
  <c r="AO27" i="118"/>
  <c r="AQ27" i="118"/>
  <c r="AR27" i="118"/>
  <c r="AS27" i="118"/>
  <c r="AT27" i="118"/>
  <c r="AU27" i="118"/>
  <c r="AV27" i="118"/>
  <c r="AW27" i="118"/>
  <c r="AX27" i="118"/>
  <c r="AY27" i="118"/>
  <c r="AZ27" i="118"/>
  <c r="BA27" i="118"/>
  <c r="BB27" i="118"/>
  <c r="BC27" i="118"/>
  <c r="BD27" i="118"/>
  <c r="BE27" i="118"/>
  <c r="BF27" i="118"/>
  <c r="BG27" i="118"/>
  <c r="BH27" i="118"/>
  <c r="BI27" i="118"/>
  <c r="BJ27" i="118"/>
  <c r="AH27" i="118"/>
  <c r="BK27" i="118" l="1"/>
  <c r="C27" i="118"/>
  <c r="D27" i="118"/>
  <c r="E27" i="118"/>
  <c r="J27" i="118"/>
  <c r="K27" i="118"/>
  <c r="L27" i="118"/>
  <c r="M27" i="118"/>
  <c r="N27" i="118"/>
  <c r="O27" i="118"/>
  <c r="P27" i="118"/>
  <c r="Q27" i="118"/>
  <c r="R27" i="118"/>
  <c r="S27" i="118"/>
  <c r="T27" i="118"/>
  <c r="U27" i="118"/>
  <c r="V27" i="118"/>
  <c r="W27" i="118"/>
  <c r="X27" i="118"/>
  <c r="Y27" i="118"/>
  <c r="Z27" i="118"/>
  <c r="AA27" i="118"/>
  <c r="AB27" i="118"/>
  <c r="AC27" i="118"/>
  <c r="AD27" i="118"/>
  <c r="B27" i="118"/>
  <c r="AE27" i="118" l="1"/>
  <c r="BK129" i="118" l="1"/>
  <c r="AE129" i="118"/>
  <c r="BK128" i="118"/>
  <c r="AE128" i="118"/>
  <c r="BK127" i="118"/>
  <c r="AE127" i="118"/>
  <c r="BK126" i="118"/>
  <c r="AE126" i="118"/>
  <c r="BK125" i="118"/>
  <c r="AE125" i="118"/>
  <c r="BK124" i="118"/>
  <c r="AE124" i="118"/>
  <c r="BK123" i="118"/>
  <c r="AE123" i="118"/>
  <c r="BK122" i="118"/>
  <c r="AE122" i="118"/>
  <c r="BK121" i="118"/>
  <c r="AE121" i="118"/>
  <c r="BK120" i="118"/>
  <c r="AE120" i="118"/>
  <c r="BK119" i="118"/>
  <c r="AE119" i="118"/>
  <c r="BK118" i="118"/>
  <c r="AE118" i="118"/>
  <c r="BK117" i="118"/>
  <c r="AE117" i="118"/>
  <c r="BK116" i="118"/>
  <c r="AE116" i="118"/>
  <c r="BK115" i="118"/>
  <c r="AE115" i="118"/>
  <c r="BK114" i="118"/>
  <c r="AE114" i="118"/>
  <c r="BK113" i="118"/>
  <c r="AE113" i="118"/>
  <c r="BK112" i="118"/>
  <c r="AE112" i="118"/>
  <c r="BK111" i="118"/>
  <c r="AE111" i="118"/>
  <c r="BK110" i="118"/>
  <c r="AE110" i="118"/>
  <c r="BK109" i="118"/>
  <c r="AE109" i="118"/>
  <c r="BK108" i="118"/>
  <c r="AE108" i="118"/>
  <c r="BK107" i="118"/>
  <c r="AE107" i="118"/>
  <c r="BK106" i="118"/>
  <c r="AE106" i="118"/>
  <c r="BK105" i="118"/>
  <c r="AE105" i="118"/>
  <c r="BK104" i="118"/>
  <c r="AE104" i="118"/>
  <c r="BK103" i="118"/>
  <c r="AE103" i="118"/>
  <c r="BK102" i="118"/>
  <c r="AE102" i="118"/>
  <c r="BK101" i="118"/>
  <c r="AE101" i="118"/>
  <c r="BK100" i="118"/>
  <c r="AE100" i="118"/>
  <c r="BK99" i="118"/>
  <c r="AE99" i="118"/>
  <c r="BK98" i="118"/>
  <c r="AE98" i="118"/>
  <c r="BK97" i="118"/>
  <c r="AE97" i="118"/>
  <c r="BK96" i="118"/>
  <c r="AE96" i="118"/>
  <c r="BK95" i="118"/>
  <c r="AE95" i="118"/>
  <c r="BK94" i="118"/>
  <c r="AE94" i="118"/>
  <c r="BK93" i="118"/>
  <c r="AE93" i="118"/>
  <c r="BK92" i="118"/>
  <c r="AE92" i="118"/>
  <c r="BK91" i="118"/>
  <c r="AE91" i="118"/>
  <c r="BK90" i="118"/>
  <c r="AE90" i="118"/>
  <c r="BK89" i="118"/>
  <c r="AE89" i="118"/>
  <c r="BK88" i="118"/>
  <c r="AE88" i="118"/>
  <c r="BK87" i="118"/>
  <c r="AE87" i="118"/>
  <c r="BK86" i="118"/>
  <c r="AE86" i="118"/>
  <c r="BK85" i="118"/>
  <c r="AE85" i="118"/>
  <c r="BK84" i="118"/>
  <c r="AE84" i="118"/>
  <c r="BK83" i="118"/>
  <c r="AE83" i="118"/>
  <c r="BK82" i="118"/>
  <c r="AE82" i="118"/>
  <c r="BK81" i="118"/>
  <c r="AE81" i="118"/>
  <c r="BK80" i="118"/>
  <c r="AE80" i="118"/>
  <c r="BK79" i="118"/>
  <c r="AE79" i="118"/>
  <c r="BK78" i="118"/>
  <c r="AE78" i="118"/>
  <c r="BK77" i="118"/>
  <c r="AE77" i="118"/>
  <c r="BK76" i="118"/>
  <c r="AE76" i="118"/>
  <c r="BK75" i="118"/>
  <c r="AE75" i="118"/>
  <c r="BK74" i="118"/>
  <c r="AE74" i="118"/>
  <c r="BK73" i="118"/>
  <c r="AE73" i="118"/>
  <c r="BK72" i="118"/>
  <c r="AE72" i="118"/>
  <c r="BK71" i="118"/>
  <c r="AE71" i="118"/>
  <c r="BK70" i="118"/>
  <c r="AE70" i="118"/>
  <c r="BK69" i="118"/>
  <c r="AE69" i="118"/>
  <c r="BK68" i="118"/>
  <c r="AE68" i="118"/>
  <c r="BK67" i="118"/>
  <c r="AE67" i="118"/>
  <c r="BK66" i="118"/>
  <c r="AE66" i="118"/>
  <c r="BK65" i="118"/>
  <c r="AE65" i="118"/>
  <c r="BK64" i="118"/>
  <c r="AE64" i="118"/>
  <c r="BK63" i="118"/>
  <c r="AE63" i="118"/>
  <c r="BK62" i="118"/>
  <c r="AE62" i="118"/>
  <c r="BK61" i="118"/>
  <c r="AE61" i="118"/>
  <c r="BK60" i="118"/>
  <c r="AE60" i="118"/>
  <c r="BK59" i="118"/>
  <c r="AE59" i="118"/>
  <c r="BK58" i="118"/>
  <c r="AE58" i="118"/>
  <c r="BK57" i="118"/>
  <c r="AE57" i="118"/>
  <c r="BK56" i="118"/>
  <c r="AE56" i="118"/>
  <c r="BK55" i="118"/>
  <c r="AE55" i="118"/>
  <c r="BK54" i="118"/>
  <c r="AE54" i="118"/>
  <c r="BK53" i="118"/>
  <c r="AE53" i="118"/>
  <c r="BK52" i="118"/>
  <c r="AE52" i="118"/>
  <c r="BK51" i="118"/>
  <c r="AE51" i="118"/>
  <c r="BK50" i="118"/>
  <c r="AE50" i="118"/>
  <c r="BK49" i="118"/>
  <c r="AE49" i="118"/>
  <c r="BK48" i="118"/>
  <c r="AE48" i="118"/>
  <c r="BK47" i="118"/>
  <c r="AE47" i="118"/>
  <c r="BK46" i="118"/>
  <c r="AE46" i="118"/>
  <c r="BK45" i="118"/>
  <c r="AE45" i="118"/>
  <c r="BK44" i="118"/>
  <c r="AE44" i="118"/>
  <c r="BK43" i="118"/>
  <c r="AE43" i="118"/>
  <c r="BK42" i="118"/>
  <c r="AE42" i="118"/>
  <c r="BK41" i="118"/>
  <c r="AE41" i="118"/>
  <c r="BK40" i="118"/>
  <c r="AE40" i="118"/>
  <c r="BK39" i="118"/>
  <c r="AE39" i="118"/>
  <c r="BK38" i="118"/>
  <c r="AE38" i="118"/>
  <c r="BK37" i="118"/>
  <c r="AE37" i="118"/>
  <c r="BK36" i="118"/>
  <c r="AE36" i="118"/>
  <c r="BK35" i="118"/>
  <c r="AE35" i="118"/>
  <c r="BK34" i="118"/>
  <c r="AE34" i="118"/>
  <c r="BK33" i="118"/>
  <c r="AE33" i="118"/>
  <c r="BK32" i="118"/>
  <c r="AE32" i="118"/>
  <c r="BK31" i="118"/>
  <c r="AE31" i="118"/>
  <c r="BK30" i="118"/>
  <c r="AE30" i="118"/>
  <c r="BK29" i="118"/>
  <c r="AE29" i="118"/>
  <c r="BK25" i="118"/>
  <c r="BK129" i="116"/>
  <c r="AE129" i="116"/>
  <c r="BK128" i="116"/>
  <c r="AE128" i="116"/>
  <c r="BK127" i="116"/>
  <c r="AE127" i="116"/>
  <c r="BK126" i="116"/>
  <c r="AE126" i="116"/>
  <c r="BK125" i="116"/>
  <c r="AE125" i="116"/>
  <c r="BK124" i="116"/>
  <c r="AE124" i="116"/>
  <c r="BK123" i="116"/>
  <c r="AE123" i="116"/>
  <c r="BK122" i="116"/>
  <c r="AE122" i="116"/>
  <c r="BK121" i="116"/>
  <c r="AE121" i="116"/>
  <c r="BK120" i="116"/>
  <c r="AE120" i="116"/>
  <c r="BK119" i="116"/>
  <c r="AE119" i="116"/>
  <c r="BK118" i="116"/>
  <c r="AE118" i="116"/>
  <c r="BK117" i="116"/>
  <c r="AE117" i="116"/>
  <c r="BK116" i="116"/>
  <c r="AE116" i="116"/>
  <c r="BK115" i="116"/>
  <c r="AE115" i="116"/>
  <c r="BK114" i="116"/>
  <c r="AE114" i="116"/>
  <c r="BK113" i="116"/>
  <c r="AE113" i="116"/>
  <c r="BK112" i="116"/>
  <c r="AE112" i="116"/>
  <c r="BK111" i="116"/>
  <c r="AE111" i="116"/>
  <c r="BK110" i="116"/>
  <c r="AE110" i="116"/>
  <c r="BK109" i="116"/>
  <c r="AE109" i="116"/>
  <c r="BK108" i="116"/>
  <c r="AE108" i="116"/>
  <c r="BK107" i="116"/>
  <c r="AE107" i="116"/>
  <c r="BK106" i="116"/>
  <c r="AE106" i="116"/>
  <c r="BK105" i="116"/>
  <c r="AE105" i="116"/>
  <c r="BK104" i="116"/>
  <c r="AE104" i="116"/>
  <c r="BK103" i="116"/>
  <c r="AE103" i="116"/>
  <c r="BK102" i="116"/>
  <c r="AE102" i="116"/>
  <c r="BK101" i="116"/>
  <c r="AE101" i="116"/>
  <c r="BK100" i="116"/>
  <c r="AE100" i="116"/>
  <c r="BK99" i="116"/>
  <c r="AE99" i="116"/>
  <c r="BK98" i="116"/>
  <c r="AE98" i="116"/>
  <c r="BK97" i="116"/>
  <c r="AE97" i="116"/>
  <c r="BK96" i="116"/>
  <c r="AE96" i="116"/>
  <c r="BK95" i="116"/>
  <c r="AE95" i="116"/>
  <c r="BK94" i="116"/>
  <c r="AE94" i="116"/>
  <c r="BK93" i="116"/>
  <c r="AE93" i="116"/>
  <c r="BK92" i="116"/>
  <c r="AE92" i="116"/>
  <c r="BK91" i="116"/>
  <c r="AE91" i="116"/>
  <c r="BK90" i="116"/>
  <c r="AE90" i="116"/>
  <c r="BK89" i="116"/>
  <c r="AE89" i="116"/>
  <c r="BK88" i="116"/>
  <c r="AE88" i="116"/>
  <c r="BK87" i="116"/>
  <c r="AE87" i="116"/>
  <c r="BK86" i="116"/>
  <c r="AE86" i="116"/>
  <c r="BK85" i="116"/>
  <c r="AE85" i="116"/>
  <c r="BK84" i="116"/>
  <c r="AE84" i="116"/>
  <c r="BK83" i="116"/>
  <c r="AE83" i="116"/>
  <c r="BK82" i="116"/>
  <c r="AE82" i="116"/>
  <c r="BK81" i="116"/>
  <c r="AE81" i="116"/>
  <c r="BK80" i="116"/>
  <c r="AE80" i="116"/>
  <c r="BK79" i="116"/>
  <c r="AE79" i="116"/>
  <c r="BK78" i="116"/>
  <c r="AE78" i="116"/>
  <c r="BK77" i="116"/>
  <c r="AE77" i="116"/>
  <c r="BK76" i="116"/>
  <c r="AE76" i="116"/>
  <c r="BK75" i="116"/>
  <c r="AE75" i="116"/>
  <c r="BK74" i="116"/>
  <c r="AE74" i="116"/>
  <c r="BK73" i="116"/>
  <c r="AE73" i="116"/>
  <c r="BK72" i="116"/>
  <c r="AE72" i="116"/>
  <c r="BK71" i="116"/>
  <c r="AE71" i="116"/>
  <c r="BK70" i="116"/>
  <c r="AE70" i="116"/>
  <c r="BK69" i="116"/>
  <c r="AE69" i="116"/>
  <c r="BK68" i="116"/>
  <c r="AE68" i="116"/>
  <c r="BK67" i="116"/>
  <c r="AE67" i="116"/>
  <c r="BK66" i="116"/>
  <c r="AE66" i="116"/>
  <c r="BK65" i="116"/>
  <c r="AE65" i="116"/>
  <c r="BK64" i="116"/>
  <c r="AE64" i="116"/>
  <c r="BK63" i="116"/>
  <c r="AE63" i="116"/>
  <c r="BK62" i="116"/>
  <c r="AE62" i="116"/>
  <c r="BK61" i="116"/>
  <c r="AE61" i="116"/>
  <c r="BK60" i="116"/>
  <c r="AE60" i="116"/>
  <c r="BK59" i="116"/>
  <c r="AE59" i="116"/>
  <c r="BK58" i="116"/>
  <c r="AE58" i="116"/>
  <c r="BK57" i="116"/>
  <c r="AE57" i="116"/>
  <c r="BK56" i="116"/>
  <c r="AE56" i="116"/>
  <c r="BK55" i="116"/>
  <c r="AE55" i="116"/>
  <c r="BK54" i="116"/>
  <c r="AE54" i="116"/>
  <c r="BK53" i="116"/>
  <c r="AE53" i="116"/>
  <c r="BK52" i="116"/>
  <c r="AE52" i="116"/>
  <c r="BK51" i="116"/>
  <c r="AE51" i="116"/>
  <c r="BK50" i="116"/>
  <c r="AE50" i="116"/>
  <c r="BK49" i="116"/>
  <c r="AE49" i="116"/>
  <c r="BK48" i="116"/>
  <c r="AE48" i="116"/>
  <c r="BK47" i="116"/>
  <c r="AE47" i="116"/>
  <c r="BK46" i="116"/>
  <c r="AE46" i="116"/>
  <c r="BK45" i="116"/>
  <c r="AE45" i="116"/>
  <c r="BK44" i="116"/>
  <c r="AE44" i="116"/>
  <c r="BK43" i="116"/>
  <c r="AE43" i="116"/>
  <c r="BK42" i="116"/>
  <c r="AE42" i="116"/>
  <c r="BK41" i="116"/>
  <c r="AE41" i="116"/>
  <c r="BK40" i="116"/>
  <c r="AE40" i="116"/>
  <c r="BK39" i="116"/>
  <c r="AE39" i="116"/>
  <c r="BK38" i="116"/>
  <c r="AE38" i="116"/>
  <c r="BK37" i="116"/>
  <c r="AE37" i="116"/>
  <c r="BK36" i="116"/>
  <c r="AE36" i="116"/>
  <c r="BK35" i="116"/>
  <c r="AE35" i="116"/>
  <c r="BK34" i="116"/>
  <c r="AE34" i="116"/>
  <c r="BK33" i="116"/>
  <c r="AE33" i="116"/>
  <c r="BK32" i="116"/>
  <c r="AE32" i="116"/>
  <c r="BK31" i="116"/>
  <c r="AE31" i="116"/>
  <c r="BK30" i="116"/>
  <c r="AE30" i="116"/>
  <c r="BK29" i="116"/>
  <c r="AE29" i="116"/>
  <c r="BK25" i="116"/>
  <c r="AH25" i="116"/>
</calcChain>
</file>

<file path=xl/sharedStrings.xml><?xml version="1.0" encoding="utf-8"?>
<sst xmlns="http://schemas.openxmlformats.org/spreadsheetml/2006/main" count="1887" uniqueCount="601">
  <si>
    <t>Source</t>
  </si>
  <si>
    <t>Mean</t>
  </si>
  <si>
    <t xml:space="preserve"> </t>
  </si>
  <si>
    <t>Date</t>
  </si>
  <si>
    <t>Version</t>
  </si>
  <si>
    <t>Company</t>
  </si>
  <si>
    <t>Comments</t>
  </si>
  <si>
    <t>Carrier frequency for evaluation</t>
  </si>
  <si>
    <t>UE speeds of interest</t>
  </si>
  <si>
    <t>Simulation bandwidth</t>
  </si>
  <si>
    <t>TRxP number per site</t>
  </si>
  <si>
    <t xml:space="preserve">Mechanic tilt </t>
  </si>
  <si>
    <t>Electronic tilt</t>
  </si>
  <si>
    <t>Handover margin (dB)</t>
  </si>
  <si>
    <t>UT attachment</t>
  </si>
  <si>
    <t>Polarized antenna model</t>
  </si>
  <si>
    <t>Model-2 in TR36.873</t>
  </si>
  <si>
    <t>Huawei
120 km/h</t>
    <phoneticPr fontId="32" type="noConversion"/>
  </si>
  <si>
    <t>Huawei
500 km/h</t>
    <phoneticPr fontId="32" type="noConversion"/>
  </si>
  <si>
    <t>Channel model B</t>
    <phoneticPr fontId="32" type="noConversion"/>
  </si>
  <si>
    <t>Median SINR (dB)</t>
    <phoneticPr fontId="32" type="noConversion"/>
  </si>
  <si>
    <t>UL SINR</t>
    <phoneticPr fontId="32" type="noConversion"/>
  </si>
  <si>
    <t>Channel model A</t>
    <phoneticPr fontId="32" type="noConversion"/>
  </si>
  <si>
    <t>RIT</t>
    <phoneticPr fontId="32" type="noConversion"/>
  </si>
  <si>
    <t>Antenna config &amp; Tx scheme</t>
    <phoneticPr fontId="32" type="noConversion"/>
  </si>
  <si>
    <t>Numerology</t>
    <phoneticPr fontId="32" type="noConversion"/>
  </si>
  <si>
    <t>Frame structure</t>
    <phoneticPr fontId="32" type="noConversion"/>
  </si>
  <si>
    <t>Req.</t>
    <phoneticPr fontId="32" type="noConversion"/>
  </si>
  <si>
    <t>Channel cond.</t>
    <phoneticPr fontId="32" type="noConversion"/>
  </si>
  <si>
    <t>Huawei</t>
    <phoneticPr fontId="32" type="noConversion"/>
  </si>
  <si>
    <t>Channel model B</t>
    <phoneticPr fontId="32" type="noConversion"/>
  </si>
  <si>
    <t>UL mobility
(120km/h)</t>
    <phoneticPr fontId="32" type="noConversion"/>
  </si>
  <si>
    <t>FDD</t>
    <phoneticPr fontId="32" type="noConversion"/>
  </si>
  <si>
    <t>NR</t>
    <phoneticPr fontId="32" type="noConversion"/>
  </si>
  <si>
    <t>1x4 SIMO, 
OFDMA</t>
    <phoneticPr fontId="32" type="noConversion"/>
  </si>
  <si>
    <t>15 kHz SCS</t>
  </si>
  <si>
    <t>Normalized traffic channel link data rate (bit/s/Hz)</t>
    <phoneticPr fontId="32" type="noConversion"/>
  </si>
  <si>
    <t>NLOS</t>
    <phoneticPr fontId="32" type="noConversion"/>
  </si>
  <si>
    <t>LOS</t>
    <phoneticPr fontId="32" type="noConversion"/>
  </si>
  <si>
    <t>LTE</t>
    <phoneticPr fontId="32" type="noConversion"/>
  </si>
  <si>
    <t>1x4 SIMO, 
SC-FDMA</t>
    <phoneticPr fontId="32" type="noConversion"/>
  </si>
  <si>
    <t>Normalized traffic channel link data rate (bit/s/Hz)</t>
    <phoneticPr fontId="32" type="noConversion"/>
  </si>
  <si>
    <t>NLOS</t>
    <phoneticPr fontId="32" type="noConversion"/>
  </si>
  <si>
    <t>LOS</t>
    <phoneticPr fontId="32" type="noConversion"/>
  </si>
  <si>
    <t>TDD</t>
    <phoneticPr fontId="32" type="noConversion"/>
  </si>
  <si>
    <t>NR</t>
    <phoneticPr fontId="32" type="noConversion"/>
  </si>
  <si>
    <t>1x4 SIMO, 
OFDMA</t>
    <phoneticPr fontId="32" type="noConversion"/>
  </si>
  <si>
    <t>15 kHz SCS</t>
    <phoneticPr fontId="32" type="noConversion"/>
  </si>
  <si>
    <t>DDDSU</t>
    <phoneticPr fontId="32" type="noConversion"/>
  </si>
  <si>
    <t>DSUDD</t>
    <phoneticPr fontId="32" type="noConversion"/>
  </si>
  <si>
    <t>UL mobility
(500km/h)</t>
    <phoneticPr fontId="32" type="noConversion"/>
  </si>
  <si>
    <t>FDD</t>
    <phoneticPr fontId="32" type="noConversion"/>
  </si>
  <si>
    <t>30 kHz SCS</t>
    <phoneticPr fontId="32" type="noConversion"/>
  </si>
  <si>
    <t>Channel model A</t>
    <phoneticPr fontId="32" type="noConversion"/>
  </si>
  <si>
    <t>RIT</t>
    <phoneticPr fontId="32" type="noConversion"/>
  </si>
  <si>
    <t>Antenna config &amp; Tx scheme</t>
    <phoneticPr fontId="32" type="noConversion"/>
  </si>
  <si>
    <t>Numerology</t>
    <phoneticPr fontId="32" type="noConversion"/>
  </si>
  <si>
    <t>Frame structure</t>
    <phoneticPr fontId="32" type="noConversion"/>
  </si>
  <si>
    <t>Req.</t>
    <phoneticPr fontId="32" type="noConversion"/>
  </si>
  <si>
    <t>Channel cond.</t>
    <phoneticPr fontId="32" type="noConversion"/>
  </si>
  <si>
    <t>Channel model B</t>
    <phoneticPr fontId="32" type="noConversion"/>
  </si>
  <si>
    <t>1x4 SIMO, OFDMA</t>
    <phoneticPr fontId="32" type="noConversion"/>
  </si>
  <si>
    <t>30 kHz SCS</t>
    <phoneticPr fontId="32" type="noConversion"/>
  </si>
  <si>
    <t>LOS</t>
    <phoneticPr fontId="32" type="noConversion"/>
  </si>
  <si>
    <t>TDD</t>
    <phoneticPr fontId="32" type="noConversion"/>
  </si>
  <si>
    <t>NR</t>
    <phoneticPr fontId="32" type="noConversion"/>
  </si>
  <si>
    <t>1x4 SIMO, OFDMA</t>
    <phoneticPr fontId="32" type="noConversion"/>
  </si>
  <si>
    <t>30 kHz SCS</t>
    <phoneticPr fontId="32" type="noConversion"/>
  </si>
  <si>
    <t>DDDSU</t>
    <phoneticPr fontId="32" type="noConversion"/>
  </si>
  <si>
    <t>Normalized traffic channel link data rate (bit/s/Hz)</t>
    <phoneticPr fontId="32" type="noConversion"/>
  </si>
  <si>
    <t>NLOS</t>
    <phoneticPr fontId="32" type="noConversion"/>
  </si>
  <si>
    <t>LOS</t>
    <phoneticPr fontId="32" type="noConversion"/>
  </si>
  <si>
    <t>UL mobility
(500km/h)</t>
    <phoneticPr fontId="32" type="noConversion"/>
  </si>
  <si>
    <t>FDD</t>
    <phoneticPr fontId="32" type="noConversion"/>
  </si>
  <si>
    <t>NR</t>
    <phoneticPr fontId="32" type="noConversion"/>
  </si>
  <si>
    <t>1x4 SIMO, OFDMA</t>
    <phoneticPr fontId="32" type="noConversion"/>
  </si>
  <si>
    <t>60 kHz SCS</t>
    <phoneticPr fontId="32" type="noConversion"/>
  </si>
  <si>
    <t>Normalized traffic channel link data rate (bit/s/Hz)</t>
    <phoneticPr fontId="32" type="noConversion"/>
  </si>
  <si>
    <t>NLOS</t>
    <phoneticPr fontId="32" type="noConversion"/>
  </si>
  <si>
    <t>TDD</t>
    <phoneticPr fontId="32" type="noConversion"/>
  </si>
  <si>
    <t>DDDSU</t>
    <phoneticPr fontId="32" type="noConversion"/>
  </si>
  <si>
    <t>Rural - eMBB</t>
    <phoneticPr fontId="32" type="noConversion"/>
  </si>
  <si>
    <t>Technical configuration Parameters</t>
    <phoneticPr fontId="32" type="noConversion"/>
  </si>
  <si>
    <t>Reference value</t>
    <phoneticPr fontId="32" type="noConversion"/>
  </si>
  <si>
    <t>Huawei
(700 MHz)</t>
    <phoneticPr fontId="32" type="noConversion"/>
  </si>
  <si>
    <t>Huawei
(4 GHz)</t>
    <phoneticPr fontId="32" type="noConversion"/>
  </si>
  <si>
    <t>Multiple access</t>
    <phoneticPr fontId="32" type="noConversion"/>
  </si>
  <si>
    <t>OFDMA</t>
    <phoneticPr fontId="32" type="noConversion"/>
  </si>
  <si>
    <t>Aligned with reference</t>
    <phoneticPr fontId="32" type="noConversion"/>
  </si>
  <si>
    <t>Duplexing</t>
    <phoneticPr fontId="32" type="noConversion"/>
  </si>
  <si>
    <t>FDD, TDD</t>
    <phoneticPr fontId="32" type="noConversion"/>
  </si>
  <si>
    <t>Modulation</t>
    <phoneticPr fontId="32" type="noConversion"/>
  </si>
  <si>
    <t>Up to 256QAM</t>
    <phoneticPr fontId="32" type="noConversion"/>
  </si>
  <si>
    <t>Numerology</t>
    <phoneticPr fontId="32" type="noConversion"/>
  </si>
  <si>
    <t>For 120 km/h: 15 kHz SCS
For 500 km/h: 30 kHz SCS</t>
    <phoneticPr fontId="32" type="noConversion"/>
  </si>
  <si>
    <t>For 120 km/h: 30 kHz SCS
For 500 km/h: 60 kHz SCS</t>
    <phoneticPr fontId="32" type="noConversion"/>
  </si>
  <si>
    <t>Simulation bandwdith</t>
    <phoneticPr fontId="32" type="noConversion"/>
  </si>
  <si>
    <t>For FDD: 10MHz
For TDD: 20MHz</t>
    <phoneticPr fontId="32" type="noConversion"/>
  </si>
  <si>
    <t>Transmission scheme</t>
    <phoneticPr fontId="32" type="noConversion"/>
  </si>
  <si>
    <t>UL SIMO</t>
    <phoneticPr fontId="32" type="noConversion"/>
  </si>
  <si>
    <t>UL codebook</t>
    <phoneticPr fontId="32" type="noConversion"/>
  </si>
  <si>
    <t>N/A</t>
    <phoneticPr fontId="32" type="noConversion"/>
  </si>
  <si>
    <t>MU dimension</t>
    <phoneticPr fontId="32" type="noConversion"/>
  </si>
  <si>
    <t>SU dimension</t>
    <phoneticPr fontId="32" type="noConversion"/>
  </si>
  <si>
    <t>1 layer</t>
    <phoneticPr fontId="32" type="noConversion"/>
  </si>
  <si>
    <t>SRS transmission</t>
    <phoneticPr fontId="32" type="noConversion"/>
  </si>
  <si>
    <t>Non-precoded, 1T SRS port</t>
    <phoneticPr fontId="32" type="noConversion"/>
  </si>
  <si>
    <t>Antenna configuration at TRxP</t>
    <phoneticPr fontId="32" type="noConversion"/>
  </si>
  <si>
    <t>(M, N, P, Mg, Ng; Mp, Np)
- M: Number of vertical antenna elements within a panel, on one polarization
- N: Number of horizontal antenna elements within a panel, on one polarization
- P: Number of polarizations
- Mg: Number of panels in a column;
- Ng: Number of panels in a row;
- Mp: Number of vertical TXRUs within a panel, on one polarization
- Np: Number of horizontal TXRUs within a panel, on one polarization</t>
    <phoneticPr fontId="32" type="noConversion"/>
  </si>
  <si>
    <t>4R, (8,2,2,1,1; 1,2)</t>
    <phoneticPr fontId="32" type="noConversion"/>
  </si>
  <si>
    <t>Antenna configuration at UE</t>
    <phoneticPr fontId="32" type="noConversion"/>
  </si>
  <si>
    <t>(M, N, P, Mg, Ng; Mp, Np)
- M: Number of vertical antenna elements within a panel, on one polarization
- N: Number of horizontal antenna elements within a panel, on one polarization
- P: Number of polarizations
- Mg: Number of panels;
- Ng: default: 1
- Mp: Number of vertical TXRUs within a panel, on one polarization
- Np: Number of horizontal TXRUs within a panel, on one polarization</t>
    <phoneticPr fontId="32" type="noConversion"/>
  </si>
  <si>
    <t>1T, (1,1,1,1,1; 1,1),</t>
    <phoneticPr fontId="32" type="noConversion"/>
  </si>
  <si>
    <t>Scheduling</t>
    <phoneticPr fontId="32" type="noConversion"/>
  </si>
  <si>
    <t>PF</t>
    <phoneticPr fontId="32" type="noConversion"/>
  </si>
  <si>
    <t>Receiver</t>
    <phoneticPr fontId="32" type="noConversion"/>
  </si>
  <si>
    <t>MMSE-IRC</t>
    <phoneticPr fontId="32" type="noConversion"/>
  </si>
  <si>
    <t>Power control parameter</t>
    <phoneticPr fontId="32" type="noConversion"/>
  </si>
  <si>
    <t>[0.8, -76]</t>
    <phoneticPr fontId="32" type="noConversion"/>
  </si>
  <si>
    <t>[0.6, -60]</t>
    <phoneticPr fontId="32" type="noConversion"/>
  </si>
  <si>
    <t xml:space="preserve">SINR </t>
    <phoneticPr fontId="32" type="noConversion"/>
  </si>
  <si>
    <t>System configuration parameters</t>
    <phoneticPr fontId="32" type="noConversion"/>
  </si>
  <si>
    <t>Reference Value</t>
    <phoneticPr fontId="32" type="noConversion"/>
  </si>
  <si>
    <t>700 MHz</t>
    <phoneticPr fontId="32" type="noConversion"/>
  </si>
  <si>
    <t>4 GHz</t>
    <phoneticPr fontId="32" type="noConversion"/>
  </si>
  <si>
    <t>120km/h, 500km/h</t>
    <phoneticPr fontId="32" type="noConversion"/>
  </si>
  <si>
    <t>90° in GCS (pointing to horizontal direction)</t>
    <phoneticPr fontId="32" type="noConversion"/>
  </si>
  <si>
    <t>100 degree</t>
    <phoneticPr fontId="32" type="noConversion"/>
  </si>
  <si>
    <t>Based on RSRP (formula (8.1-1) in TR36.873) from port 0</t>
    <phoneticPr fontId="32" type="noConversion"/>
  </si>
  <si>
    <t>Wrapping around method</t>
    <phoneticPr fontId="32" type="noConversion"/>
  </si>
  <si>
    <t>Geographical distance based wrapping</t>
    <phoneticPr fontId="32" type="noConversion"/>
  </si>
  <si>
    <t>Criteria for selection for serving TRxP</t>
  </si>
  <si>
    <t xml:space="preserve">Maximizing RSRP where the digital beamforming is not considered </t>
    <phoneticPr fontId="32" type="noConversion"/>
  </si>
  <si>
    <t>Aligned with reference</t>
  </si>
  <si>
    <t>Other system configuration parameters align with Report ITU-R M.2412</t>
    <phoneticPr fontId="32" type="noConversion"/>
  </si>
  <si>
    <t>Parameters</t>
  </si>
  <si>
    <t>Reference value</t>
    <phoneticPr fontId="32" type="noConversion"/>
  </si>
  <si>
    <t>NR, 700 MHz, 120km/h</t>
    <phoneticPr fontId="32" type="noConversion"/>
  </si>
  <si>
    <t>NR, 700 MHz, 500km/h</t>
    <phoneticPr fontId="32" type="noConversion"/>
  </si>
  <si>
    <t>NR, 4 GHz, 120km/h</t>
    <phoneticPr fontId="32" type="noConversion"/>
  </si>
  <si>
    <t>NR, 4 GHz, 500km/h</t>
    <phoneticPr fontId="32" type="noConversion"/>
  </si>
  <si>
    <t>LTE</t>
    <phoneticPr fontId="32" type="noConversion"/>
  </si>
  <si>
    <t>Carrier frequency</t>
    <phoneticPr fontId="32" type="noConversion"/>
  </si>
  <si>
    <t>700 MHz</t>
    <phoneticPr fontId="32" type="noConversion"/>
  </si>
  <si>
    <t>4 GHz</t>
    <phoneticPr fontId="32" type="noConversion"/>
  </si>
  <si>
    <t>Waveform</t>
  </si>
  <si>
    <t>CP-OFDM</t>
    <phoneticPr fontId="32" type="noConversion"/>
  </si>
  <si>
    <t>DFT-S-OFDM</t>
    <phoneticPr fontId="32" type="noConversion"/>
  </si>
  <si>
    <t>Duplexing</t>
    <phoneticPr fontId="32" type="noConversion"/>
  </si>
  <si>
    <t>FDD, TDD</t>
    <phoneticPr fontId="32" type="noConversion"/>
  </si>
  <si>
    <t>Evaluated service profiles</t>
  </si>
  <si>
    <t>Full buffer best effort</t>
  </si>
  <si>
    <t>Aligned with reference</t>
    <phoneticPr fontId="32" type="noConversion"/>
  </si>
  <si>
    <t>10 MHz</t>
    <phoneticPr fontId="32" type="noConversion"/>
  </si>
  <si>
    <t>Number of users in simulation</t>
  </si>
  <si>
    <t>Link-level Channel model</t>
  </si>
  <si>
    <t>NLOS: CDL/ TDL-iii</t>
    <phoneticPr fontId="32" type="noConversion"/>
  </si>
  <si>
    <t>NLOS: CDL-iii</t>
    <phoneticPr fontId="32" type="noConversion"/>
  </si>
  <si>
    <t>LOS: CDL/TDL-v</t>
    <phoneticPr fontId="32" type="noConversion"/>
  </si>
  <si>
    <t>CDL-v</t>
    <phoneticPr fontId="32" type="noConversion"/>
  </si>
  <si>
    <t>UE speed</t>
  </si>
  <si>
    <t>120km/h, 500km/h</t>
    <phoneticPr fontId="32" type="noConversion"/>
  </si>
  <si>
    <t>120 km/h</t>
    <phoneticPr fontId="32" type="noConversion"/>
  </si>
  <si>
    <t>500 km/h</t>
    <phoneticPr fontId="32" type="noConversion"/>
  </si>
  <si>
    <t>120 km/h, 500km/h</t>
    <phoneticPr fontId="32" type="noConversion"/>
  </si>
  <si>
    <t>Subcarrier spacing</t>
  </si>
  <si>
    <t>15 kHz</t>
    <phoneticPr fontId="32" type="noConversion"/>
  </si>
  <si>
    <t>30 kHz</t>
    <phoneticPr fontId="32" type="noConversion"/>
  </si>
  <si>
    <t>60 kHz</t>
    <phoneticPr fontId="32" type="noConversion"/>
  </si>
  <si>
    <t>Symbols number per slot</t>
  </si>
  <si>
    <t>Antenna configuration at TRxP</t>
    <phoneticPr fontId="32" type="noConversion"/>
  </si>
  <si>
    <t>4R, (8,2,2,1,1; 1,2)</t>
    <phoneticPr fontId="32" type="noConversion"/>
  </si>
  <si>
    <t>Antenna configuration at UE</t>
    <phoneticPr fontId="32" type="noConversion"/>
  </si>
  <si>
    <t>1T, (1,1,1,1,1; 1,1)</t>
    <phoneticPr fontId="32" type="noConversion"/>
  </si>
  <si>
    <t>TXRU pattern at TRxP</t>
    <phoneticPr fontId="32" type="noConversion"/>
  </si>
  <si>
    <t>Option 1: 0dBi Omni-directional</t>
    <phoneticPr fontId="32" type="noConversion"/>
  </si>
  <si>
    <t>TXRU pattern at UE</t>
    <phoneticPr fontId="32" type="noConversion"/>
  </si>
  <si>
    <t>Transmission mode</t>
    <phoneticPr fontId="32" type="noConversion"/>
  </si>
  <si>
    <t>SIMO</t>
    <phoneticPr fontId="32" type="noConversion"/>
  </si>
  <si>
    <t>Transmission rank</t>
    <phoneticPr fontId="32" type="noConversion"/>
  </si>
  <si>
    <t>Rank 1</t>
    <phoneticPr fontId="32" type="noConversion"/>
  </si>
  <si>
    <t>UL precoder</t>
    <phoneticPr fontId="32" type="noConversion"/>
  </si>
  <si>
    <t>-</t>
    <phoneticPr fontId="32" type="noConversion"/>
  </si>
  <si>
    <t>TRxP receiver type</t>
    <phoneticPr fontId="32" type="noConversion"/>
  </si>
  <si>
    <t>MMSE-IRC</t>
    <phoneticPr fontId="32" type="noConversion"/>
  </si>
  <si>
    <t>Aligned with reference</t>
    <phoneticPr fontId="32" type="noConversion"/>
  </si>
  <si>
    <t>Channel estimation</t>
  </si>
  <si>
    <t>LMMSE</t>
    <phoneticPr fontId="32" type="noConversion"/>
  </si>
  <si>
    <t>Number of subcarriers per PRB</t>
  </si>
  <si>
    <t>Data allocation</t>
    <phoneticPr fontId="32" type="noConversion"/>
  </si>
  <si>
    <t>14 symbol slots, with 12 RB allocated</t>
    <phoneticPr fontId="32" type="noConversion"/>
  </si>
  <si>
    <t>Channel coding scheme</t>
  </si>
  <si>
    <t>LDPC</t>
  </si>
  <si>
    <t>Turbo</t>
    <phoneticPr fontId="32" type="noConversion"/>
  </si>
  <si>
    <t>Link adaptation</t>
  </si>
  <si>
    <t>Yes</t>
    <phoneticPr fontId="32" type="noConversion"/>
  </si>
  <si>
    <t>HARQ</t>
  </si>
  <si>
    <t>Max 4 HARQ tansmissions</t>
    <phoneticPr fontId="32" type="noConversion"/>
  </si>
  <si>
    <t>DMRS configuration</t>
    <phoneticPr fontId="32" type="noConversion"/>
  </si>
  <si>
    <t>2 symbol DMRS (front loaded and one additional) with configuration type 2, no FDM with data and full power utilization in DMRS symbols</t>
    <phoneticPr fontId="32" type="noConversion"/>
  </si>
  <si>
    <t>4 symbol DMRS (front loaded and 3 additional) with configuration type 2, no FDM with data and full power utilization in DMRS symbols</t>
    <phoneticPr fontId="32" type="noConversion"/>
  </si>
  <si>
    <t>2 symbol DMRS</t>
    <phoneticPr fontId="32" type="noConversion"/>
  </si>
  <si>
    <t>Other overhead</t>
    <phoneticPr fontId="32" type="noConversion"/>
  </si>
  <si>
    <t xml:space="preserve"> - SRS: 2 symbols per 5 slots. For TDD, the 2 symbols are the 2 uplink symbols in S sub-frame
 - PUCCH :2 RB in 10MHz bandwidth</t>
    <phoneticPr fontId="32" type="noConversion"/>
  </si>
  <si>
    <t xml:space="preserve"> - SRS: 
FDD: 1 symbols per 5 slots. 
TDD: 2 symbols per 5 slots in the S sub-frame
 - PUCCH :2 RB in 10MHz bandwidth</t>
    <phoneticPr fontId="32" type="noConversion"/>
  </si>
  <si>
    <t>v1</t>
    <phoneticPr fontId="29" type="noConversion"/>
  </si>
  <si>
    <t>Huawei</t>
  </si>
  <si>
    <t>Document is created.</t>
  </si>
  <si>
    <t>NR</t>
  </si>
  <si>
    <t>1x2 SIMO</t>
  </si>
  <si>
    <t>15kHz SCS</t>
  </si>
  <si>
    <t>NLOS</t>
  </si>
  <si>
    <t>LOS</t>
  </si>
  <si>
    <t>Ericsson</t>
  </si>
  <si>
    <t>LTE</t>
  </si>
  <si>
    <t>8x4x2</t>
  </si>
  <si>
    <t>1T</t>
  </si>
  <si>
    <t>RR</t>
  </si>
  <si>
    <t xml:space="preserve">Alpha = 1.0, SNR target 10dB </t>
  </si>
  <si>
    <t>1 layer</t>
  </si>
  <si>
    <t>10MHz</t>
    <phoneticPr fontId="32" type="noConversion"/>
  </si>
  <si>
    <t>UE receiver:MMSE-IRC
BS receiver:IRC Ideal</t>
    <phoneticPr fontId="32" type="noConversion"/>
  </si>
  <si>
    <t xml:space="preserve">700MHz </t>
    <phoneticPr fontId="32" type="noConversion"/>
  </si>
  <si>
    <t>4GHz</t>
    <phoneticPr fontId="32" type="noConversion"/>
  </si>
  <si>
    <t>700MHz</t>
    <phoneticPr fontId="32" type="noConversion"/>
  </si>
  <si>
    <t>99 degree</t>
    <phoneticPr fontId="32" type="noConversion"/>
  </si>
  <si>
    <t>96 degree</t>
    <phoneticPr fontId="32" type="noConversion"/>
  </si>
  <si>
    <t>FDD</t>
    <phoneticPr fontId="32" type="noConversion"/>
  </si>
  <si>
    <t xml:space="preserve">8R,(8,4,2,1,1;1,4)
</t>
    <phoneticPr fontId="32" type="noConversion"/>
  </si>
  <si>
    <t>16R,(8,8,2,1,1;1,8)</t>
    <phoneticPr fontId="32" type="noConversion"/>
  </si>
  <si>
    <t>8R,(8,4,2,1,1;1,4)</t>
    <phoneticPr fontId="32" type="noConversion"/>
  </si>
  <si>
    <t>NTT Docomo
700MHz</t>
    <phoneticPr fontId="32" type="noConversion"/>
  </si>
  <si>
    <t>NTT Docomo
4GHz</t>
    <phoneticPr fontId="32" type="noConversion"/>
  </si>
  <si>
    <t>700MHz; 4GHz</t>
    <phoneticPr fontId="32" type="noConversion"/>
  </si>
  <si>
    <t>FDD</t>
    <phoneticPr fontId="32" type="noConversion"/>
  </si>
  <si>
    <t>5MHz (700MHz); 10MHz(4GHz)</t>
    <phoneticPr fontId="32" type="noConversion"/>
  </si>
  <si>
    <t>TDL-iii</t>
    <phoneticPr fontId="32" type="noConversion"/>
  </si>
  <si>
    <t>15 kHz(700Mhz); 30kHz(4GHz)</t>
    <phoneticPr fontId="32" type="noConversion"/>
  </si>
  <si>
    <t>4R</t>
    <phoneticPr fontId="32" type="noConversion"/>
  </si>
  <si>
    <t>1T</t>
    <phoneticPr fontId="32" type="noConversion"/>
  </si>
  <si>
    <t>Option 1: 0dBi Omni-directional</t>
    <phoneticPr fontId="32" type="noConversion"/>
  </si>
  <si>
    <t>-</t>
  </si>
  <si>
    <t>LMMSE</t>
  </si>
  <si>
    <t>Yes</t>
  </si>
  <si>
    <t>0dBi Omni-directional</t>
    <phoneticPr fontId="32" type="noConversion"/>
  </si>
  <si>
    <t>Rank 1</t>
  </si>
  <si>
    <t>14 symbol slots,  with 25 RB allocated</t>
    <phoneticPr fontId="32" type="noConversion"/>
  </si>
  <si>
    <t>No</t>
    <phoneticPr fontId="32" type="noConversion"/>
  </si>
  <si>
    <t>2 symbol DMRS (front loaded and one additional) with configuration type 2</t>
    <phoneticPr fontId="32" type="noConversion"/>
  </si>
  <si>
    <t>1 symbol overhead</t>
    <phoneticPr fontId="32" type="noConversion"/>
  </si>
  <si>
    <t>LDPC</t>
    <phoneticPr fontId="32" type="noConversion"/>
  </si>
  <si>
    <t>15 kHz SCS</t>
    <phoneticPr fontId="32" type="noConversion"/>
  </si>
  <si>
    <t>NTT DOCOMO</t>
    <phoneticPr fontId="32" type="noConversion"/>
  </si>
  <si>
    <t>Ericsson</t>
    <phoneticPr fontId="29" type="noConversion"/>
  </si>
  <si>
    <t>v2</t>
    <phoneticPr fontId="29" type="noConversion"/>
  </si>
  <si>
    <t>NTT DOCOMO</t>
    <phoneticPr fontId="29" type="noConversion"/>
  </si>
  <si>
    <t xml:space="preserve">Add results </t>
    <phoneticPr fontId="29" type="noConversion"/>
  </si>
  <si>
    <t>Non-precoded</t>
    <phoneticPr fontId="32" type="noConversion"/>
  </si>
  <si>
    <t>Based on RSRP (formula (8.1-1) in TR36.873) from port 0</t>
    <phoneticPr fontId="32" type="noConversion"/>
  </si>
  <si>
    <t>v3</t>
    <phoneticPr fontId="29" type="noConversion"/>
  </si>
  <si>
    <t>CMCC</t>
    <phoneticPr fontId="29" type="noConversion"/>
  </si>
  <si>
    <t>Add results</t>
    <phoneticPr fontId="29" type="noConversion"/>
  </si>
  <si>
    <t>CMCC
4 GHz</t>
    <phoneticPr fontId="32" type="noConversion"/>
  </si>
  <si>
    <t>64R, (12,8,2,1,1; 4,8)</t>
    <phoneticPr fontId="32" type="noConversion"/>
  </si>
  <si>
    <t>2T, (1,1,2,1,1; 1,1)</t>
    <phoneticPr fontId="32" type="noConversion"/>
  </si>
  <si>
    <t>RR</t>
    <phoneticPr fontId="32" type="noConversion"/>
  </si>
  <si>
    <t>[0.9,-86]</t>
    <phoneticPr fontId="32" type="noConversion"/>
  </si>
  <si>
    <t>Ref. to R1-1808848</t>
    <phoneticPr fontId="32" type="noConversion"/>
  </si>
  <si>
    <t>CMCC
700 GHz</t>
    <phoneticPr fontId="32" type="noConversion"/>
  </si>
  <si>
    <t>2R, (8,1,2,1,1; 1,1)</t>
    <phoneticPr fontId="32" type="noConversion"/>
  </si>
  <si>
    <t>Indoor users: 3 km/h 
Outdoor users (in-car): 120 km/h;</t>
    <phoneticPr fontId="32" type="noConversion"/>
  </si>
  <si>
    <t>CMCC</t>
    <phoneticPr fontId="32" type="noConversion"/>
  </si>
  <si>
    <t>Aligned with reference</t>
    <phoneticPr fontId="31" type="noConversion"/>
  </si>
  <si>
    <t>CMCC</t>
  </si>
  <si>
    <t xml:space="preserve">Option 3:Use the pattern defined in Section 8.5 in Report ITU-R M.2412 for BS and UE side with maximum directional gain of 0dBi </t>
  </si>
  <si>
    <t>2 symbol DMRS (front loaded and one additional) with configuration type 1, no FDM with data and full power utilization in DMRS symbols</t>
  </si>
  <si>
    <t>NR, 700 MHz, 500km/h</t>
  </si>
  <si>
    <t>FDD, TDD</t>
  </si>
  <si>
    <t>500 km/h</t>
  </si>
  <si>
    <t>2R, (1,1,2,1,1; 1,1)</t>
  </si>
  <si>
    <t>DDDSU</t>
  </si>
  <si>
    <t>v4</t>
    <phoneticPr fontId="29" type="noConversion"/>
  </si>
  <si>
    <t>CATT</t>
    <phoneticPr fontId="29" type="noConversion"/>
  </si>
  <si>
    <t>Aligned with reference</t>
    <phoneticPr fontId="32" type="noConversion"/>
  </si>
  <si>
    <t>15 kHz SCS</t>
    <phoneticPr fontId="32" type="noConversion"/>
  </si>
  <si>
    <t>N/A</t>
    <phoneticPr fontId="32" type="noConversion"/>
  </si>
  <si>
    <t>1 layer</t>
    <phoneticPr fontId="32" type="noConversion"/>
  </si>
  <si>
    <t>8R, (8,4,2,1,1; 1,4)</t>
    <phoneticPr fontId="32" type="noConversion"/>
  </si>
  <si>
    <t>700 MHz</t>
    <phoneticPr fontId="32" type="noConversion"/>
  </si>
  <si>
    <t>4 GHz</t>
    <phoneticPr fontId="32" type="noConversion"/>
  </si>
  <si>
    <t>100 degree</t>
    <phoneticPr fontId="32" type="noConversion"/>
  </si>
  <si>
    <t>CP-OFDM</t>
    <phoneticPr fontId="32" type="noConversion"/>
  </si>
  <si>
    <t>FDD, TDD</t>
    <phoneticPr fontId="32" type="noConversion"/>
  </si>
  <si>
    <t>NLOS: CDL-iii</t>
    <phoneticPr fontId="32" type="noConversion"/>
  </si>
  <si>
    <t>CDL-v</t>
    <phoneticPr fontId="32" type="noConversion"/>
  </si>
  <si>
    <t>120 km/h</t>
    <phoneticPr fontId="32" type="noConversion"/>
  </si>
  <si>
    <t>500 km/h</t>
    <phoneticPr fontId="32" type="noConversion"/>
  </si>
  <si>
    <t>30 kHz</t>
    <phoneticPr fontId="32" type="noConversion"/>
  </si>
  <si>
    <t>30kHz</t>
    <phoneticPr fontId="32" type="noConversion"/>
  </si>
  <si>
    <t>1T</t>
    <phoneticPr fontId="32" type="noConversion"/>
  </si>
  <si>
    <t>Option 1: 0dBi Omni-directional</t>
    <phoneticPr fontId="32" type="noConversion"/>
  </si>
  <si>
    <t>SIMO</t>
    <phoneticPr fontId="32" type="noConversion"/>
  </si>
  <si>
    <t>Rank 1</t>
    <phoneticPr fontId="32" type="noConversion"/>
  </si>
  <si>
    <t>MMSE</t>
    <phoneticPr fontId="32" type="noConversion"/>
  </si>
  <si>
    <t>14 symbol slots, with 10 RB allocated</t>
    <phoneticPr fontId="32" type="noConversion"/>
  </si>
  <si>
    <t>No</t>
    <phoneticPr fontId="32" type="noConversion"/>
  </si>
  <si>
    <t>2 symbol DMRS (front loaded and one additional) with configuration type 2, no FDM with data and full power utilization in DMRS symbols</t>
    <phoneticPr fontId="32" type="noConversion"/>
  </si>
  <si>
    <r>
      <t>FDD:
SRS</t>
    </r>
    <r>
      <rPr>
        <sz val="9"/>
        <rFont val="宋体"/>
        <family val="3"/>
        <charset val="134"/>
      </rPr>
      <t>：</t>
    </r>
    <r>
      <rPr>
        <sz val="9"/>
        <rFont val="Arial"/>
        <family val="2"/>
      </rPr>
      <t>2 symbols per 10 slots, 
PUCCH</t>
    </r>
    <r>
      <rPr>
        <sz val="9"/>
        <rFont val="宋体"/>
        <family val="3"/>
        <charset val="134"/>
      </rPr>
      <t>：</t>
    </r>
    <r>
      <rPr>
        <sz val="9"/>
        <rFont val="Arial"/>
        <family val="2"/>
      </rPr>
      <t>(3 PRB, 14 symbols) with 1 slot and (1 PRB, 2 symbols) with 9 slots
TDD: 
SRS</t>
    </r>
    <r>
      <rPr>
        <sz val="9"/>
        <rFont val="宋体"/>
        <family val="3"/>
        <charset val="134"/>
      </rPr>
      <t>：</t>
    </r>
    <r>
      <rPr>
        <sz val="9"/>
        <rFont val="Arial"/>
        <family val="2"/>
      </rPr>
      <t>2 symbols per 10 slots, 
PUCCH</t>
    </r>
    <r>
      <rPr>
        <sz val="9"/>
        <rFont val="宋体"/>
        <family val="3"/>
        <charset val="134"/>
      </rPr>
      <t>：</t>
    </r>
    <r>
      <rPr>
        <sz val="9"/>
        <rFont val="Arial"/>
        <family val="2"/>
      </rPr>
      <t>(3 PRB, 14 symbols) with 1 slot and (1 PRB, 2 symbols) with 3 slots</t>
    </r>
    <phoneticPr fontId="32" type="noConversion"/>
  </si>
  <si>
    <t>CATT</t>
    <phoneticPr fontId="32" type="noConversion"/>
  </si>
  <si>
    <t>1x8 SIMO, 
OFDMA</t>
    <phoneticPr fontId="32" type="noConversion"/>
  </si>
  <si>
    <t>LOS</t>
    <phoneticPr fontId="32" type="noConversion"/>
  </si>
  <si>
    <t>DSUUD</t>
    <phoneticPr fontId="32" type="noConversion"/>
  </si>
  <si>
    <t>30 kHz SCS</t>
    <phoneticPr fontId="32" type="noConversion"/>
  </si>
  <si>
    <t>CATT</t>
    <phoneticPr fontId="32" type="noConversion"/>
  </si>
  <si>
    <r>
      <t>α = 0.8,  P</t>
    </r>
    <r>
      <rPr>
        <vertAlign val="subscript"/>
        <sz val="10"/>
        <rFont val="Times New Roman"/>
        <family val="1"/>
      </rPr>
      <t>0</t>
    </r>
    <r>
      <rPr>
        <sz val="10"/>
        <rFont val="Times New Roman"/>
        <family val="1"/>
      </rPr>
      <t xml:space="preserve"> = -76 dBm</t>
    </r>
    <phoneticPr fontId="32" type="noConversion"/>
  </si>
  <si>
    <r>
      <t>α = 0.6,  P</t>
    </r>
    <r>
      <rPr>
        <vertAlign val="subscript"/>
        <sz val="10"/>
        <rFont val="Times New Roman"/>
        <family val="1"/>
      </rPr>
      <t>0</t>
    </r>
    <r>
      <rPr>
        <sz val="10"/>
        <rFont val="Times New Roman"/>
        <family val="1"/>
      </rPr>
      <t xml:space="preserve"> = -60 dBm</t>
    </r>
    <phoneticPr fontId="32" type="noConversion"/>
  </si>
  <si>
    <t>1x8 SIMO, OFDMA</t>
    <phoneticPr fontId="32" type="noConversion"/>
  </si>
  <si>
    <t>2T, (1,1,2,1,1; 1,1)</t>
    <phoneticPr fontId="32" type="noConversion"/>
  </si>
  <si>
    <t>2T, (1,1,2,1,1; 1,1)</t>
    <phoneticPr fontId="32" type="noConversion"/>
  </si>
  <si>
    <t xml:space="preserve">Option 3:Use the pattern defined in Section 8.5 in Report ITU-R M.2412 for BS and UE side with maximum directional gain of 0dBi </t>
    <phoneticPr fontId="32" type="noConversion"/>
  </si>
  <si>
    <t xml:space="preserve">Option 3:Use the pattern defined in Section 8.5 in Report ITU-R M.2412 for BS and UE side with maximum directional gain of 0dBi </t>
    <phoneticPr fontId="32" type="noConversion"/>
  </si>
  <si>
    <t>2x2 SIMO</t>
    <phoneticPr fontId="32" type="noConversion"/>
  </si>
  <si>
    <t>2x2 SIMO</t>
    <phoneticPr fontId="32" type="noConversion"/>
  </si>
  <si>
    <t>2x2 SIMO</t>
    <phoneticPr fontId="32" type="noConversion"/>
  </si>
  <si>
    <t>NLOS</t>
    <phoneticPr fontId="32" type="noConversion"/>
  </si>
  <si>
    <t>NR</t>
    <phoneticPr fontId="32" type="noConversion"/>
  </si>
  <si>
    <t>15 kHz</t>
    <phoneticPr fontId="32" type="noConversion"/>
  </si>
  <si>
    <t>15 kHz</t>
    <phoneticPr fontId="32" type="noConversion"/>
  </si>
  <si>
    <t>v5</t>
  </si>
  <si>
    <t>CMCC</t>
    <phoneticPr fontId="28" type="noConversion"/>
  </si>
  <si>
    <t>Update results</t>
  </si>
  <si>
    <t>v6</t>
    <phoneticPr fontId="29" type="noConversion"/>
  </si>
  <si>
    <t>Huawei</t>
    <phoneticPr fontId="29" type="noConversion"/>
  </si>
  <si>
    <t>1T</t>
    <phoneticPr fontId="32" type="noConversion"/>
  </si>
  <si>
    <t>2T,(1,1,2,1,1)</t>
    <phoneticPr fontId="32" type="noConversion"/>
  </si>
  <si>
    <t>4T,(1,2,2,1,1)</t>
    <phoneticPr fontId="32" type="noConversion"/>
  </si>
  <si>
    <t>8T,(2,2,2,1,1)</t>
    <phoneticPr fontId="32" type="noConversion"/>
  </si>
  <si>
    <t>Nokia
(4 GHz)</t>
  </si>
  <si>
    <t>Aligned with reference</t>
    <phoneticPr fontId="31" type="noConversion"/>
  </si>
  <si>
    <t>FDD</t>
  </si>
  <si>
    <t>30 kHz</t>
  </si>
  <si>
    <t>10MHz</t>
  </si>
  <si>
    <t>UL MIMO</t>
  </si>
  <si>
    <t>Codebook based</t>
  </si>
  <si>
    <t>6 users max</t>
  </si>
  <si>
    <t>2 layers max</t>
  </si>
  <si>
    <t>4Tx SRS ports, non-precoded</t>
  </si>
  <si>
    <t>4T, (1,2,2,1,1; 1,2)</t>
  </si>
  <si>
    <t>PF</t>
  </si>
  <si>
    <t>MMSE</t>
  </si>
  <si>
    <t>Aplha = 0.8, P0 = -95 dBm</t>
  </si>
  <si>
    <t>Post-processed SINR</t>
  </si>
  <si>
    <t>700 MHz</t>
  </si>
  <si>
    <t>4 GHz</t>
  </si>
  <si>
    <t>120 km/h</t>
  </si>
  <si>
    <t>100 degrees</t>
  </si>
  <si>
    <t>Nokia</t>
  </si>
  <si>
    <t>NR, 700 MHz</t>
  </si>
  <si>
    <t>NR, 4 GHz</t>
  </si>
  <si>
    <t>Aligned with reference</t>
    <phoneticPr fontId="31" type="noConversion"/>
  </si>
  <si>
    <t>FDD / TDD</t>
  </si>
  <si>
    <t>1R</t>
  </si>
  <si>
    <t>0dBi Omni</t>
  </si>
  <si>
    <t>SISO</t>
  </si>
  <si>
    <t>max. 4 HARQ tansmissions</t>
  </si>
  <si>
    <t>NTT DOCOMO</t>
    <phoneticPr fontId="32" type="noConversion"/>
  </si>
  <si>
    <t>1x1 SISO</t>
  </si>
  <si>
    <t>30 kHz SCS</t>
  </si>
  <si>
    <t>30kHz SCS</t>
  </si>
  <si>
    <t>Integrate the results - Add back Nokia results (2018/8/17)</t>
    <phoneticPr fontId="29" type="noConversion"/>
  </si>
  <si>
    <t>CP-OFDM</t>
  </si>
  <si>
    <t>15/30 kHz</t>
  </si>
  <si>
    <t>10 MHz</t>
  </si>
  <si>
    <t>UL SIMO</t>
  </si>
  <si>
    <t>N/A</t>
  </si>
  <si>
    <t>1 Layer</t>
  </si>
  <si>
    <t>8R, (8,8,2,1,1;2,2)</t>
  </si>
  <si>
    <t>8R, (16,4,2,1,1;2,2)</t>
  </si>
  <si>
    <t>2T, (1,1,2,1,1;1,1)</t>
  </si>
  <si>
    <t>α = 0.9, P0 = -90 dBm</t>
  </si>
  <si>
    <t xml:space="preserve">Intel </t>
  </si>
  <si>
    <t>Intel
(700 MHz)</t>
  </si>
  <si>
    <t>Intel 
(4GHz)</t>
  </si>
  <si>
    <t>8R, (8,2,2,1,1;2,2)</t>
  </si>
  <si>
    <t>8R, (16,2,2,1,1;2,2)</t>
  </si>
  <si>
    <t>100°</t>
  </si>
  <si>
    <t>QPSK</t>
  </si>
  <si>
    <t>Intel</t>
  </si>
  <si>
    <t>14 symbol slots, with 6 RB allocated</t>
  </si>
  <si>
    <t>No</t>
  </si>
  <si>
    <t>no HARQ</t>
  </si>
  <si>
    <t xml:space="preserve">NR Type 1
DMRS symbol position [3rd, 6th, 9th, 12th]
No FDM with data, 3dB power boosting   </t>
  </si>
  <si>
    <t>No SRS
No PUCCH</t>
  </si>
  <si>
    <t>2x8 SIMO</t>
  </si>
  <si>
    <t>UL mobility
(120km/h)</t>
  </si>
  <si>
    <t>CATT</t>
    <phoneticPr fontId="32" type="noConversion"/>
  </si>
  <si>
    <t>v8</t>
    <phoneticPr fontId="29" type="noConversion"/>
  </si>
  <si>
    <t>CATT</t>
    <phoneticPr fontId="29" type="noConversion"/>
  </si>
  <si>
    <t>SINR curve updates</t>
    <phoneticPr fontId="29" type="noConversion"/>
  </si>
  <si>
    <t>v9</t>
    <phoneticPr fontId="29" type="noConversion"/>
  </si>
  <si>
    <t>Samsung</t>
    <phoneticPr fontId="29" type="noConversion"/>
  </si>
  <si>
    <t>no change (only for keeping version number aligned)</t>
    <phoneticPr fontId="29" type="noConversion"/>
  </si>
  <si>
    <t>v10</t>
    <phoneticPr fontId="29" type="noConversion"/>
  </si>
  <si>
    <t>CATT</t>
    <phoneticPr fontId="29" type="noConversion"/>
  </si>
  <si>
    <t>Update results</t>
    <phoneticPr fontId="29" type="noConversion"/>
  </si>
  <si>
    <t>v11</t>
    <phoneticPr fontId="29" type="noConversion"/>
  </si>
  <si>
    <t>ZTE</t>
  </si>
  <si>
    <t>ZTE</t>
    <phoneticPr fontId="29" type="noConversion"/>
  </si>
  <si>
    <t>Add results</t>
    <phoneticPr fontId="29" type="noConversion"/>
  </si>
  <si>
    <t>Non-precoded</t>
  </si>
  <si>
    <t>2R, (8,1,2,1,1; 1,1)</t>
  </si>
  <si>
    <t>2T, (1,1,2,1,1; 1,1)</t>
  </si>
  <si>
    <t>α = 0.6, P0 = -60 dBm</t>
  </si>
  <si>
    <t>Ref. to R1-1808848</t>
  </si>
  <si>
    <t>Indoor users: 3 km/h 
Outdoor users (in-car): 120 km/h;</t>
  </si>
  <si>
    <t>100 degree</t>
  </si>
  <si>
    <t>ZTE
4 GHz</t>
  </si>
  <si>
    <t>64R, (12,8,2,1,1; 4,8)</t>
  </si>
  <si>
    <t>NR, 700 MHz, 120km/h</t>
  </si>
  <si>
    <t>NLOS: CDL-iii</t>
  </si>
  <si>
    <t>15 kHz</t>
  </si>
  <si>
    <t>SIMO</t>
  </si>
  <si>
    <t>14 symbol slots, with 8 RB allocated</t>
  </si>
  <si>
    <t>Max 4 HARQ tansmissions</t>
  </si>
  <si>
    <t>NR, 4GHz, 120km/h</t>
  </si>
  <si>
    <t>8R, (1,4,2,1,1; 1,4)</t>
  </si>
  <si>
    <t>NR, 4GHz, 500km/h</t>
  </si>
  <si>
    <t>1x4 SIMO, 
SC-FDMA</t>
    <phoneticPr fontId="32" type="noConversion"/>
  </si>
  <si>
    <t>1x8 SIMO, 
SC-FDMA</t>
    <phoneticPr fontId="32" type="noConversion"/>
  </si>
  <si>
    <t>P0 = -60 dBm,α = 0.6</t>
    <phoneticPr fontId="32" type="noConversion"/>
  </si>
  <si>
    <t>ETRI</t>
    <phoneticPr fontId="32" type="noConversion"/>
  </si>
  <si>
    <t xml:space="preserve">ETRI
</t>
    <phoneticPr fontId="32" type="noConversion"/>
  </si>
  <si>
    <t>NR</t>
    <phoneticPr fontId="32" type="noConversion"/>
  </si>
  <si>
    <t>NLOS: CDL-iii</t>
    <phoneticPr fontId="32" type="noConversion"/>
  </si>
  <si>
    <t>LOS: CDL-v</t>
    <phoneticPr fontId="32" type="noConversion"/>
  </si>
  <si>
    <t>120km/h, 500 km/h</t>
    <phoneticPr fontId="32" type="noConversion"/>
  </si>
  <si>
    <t>30 kHz SCS</t>
    <phoneticPr fontId="32" type="noConversion"/>
  </si>
  <si>
    <t>4R, (1,2,2,1,1; 1,2)</t>
    <phoneticPr fontId="32" type="noConversion"/>
  </si>
  <si>
    <t>1T, (1,1,1,1,1; 1,1)</t>
    <phoneticPr fontId="32" type="noConversion"/>
  </si>
  <si>
    <t>MMSE</t>
    <phoneticPr fontId="32" type="noConversion"/>
  </si>
  <si>
    <t>2 symbol DMRS (front loaded and one additional) with configuration type 2, no FDM with data and full power utilization in DMRS symbols</t>
    <phoneticPr fontId="32" type="noConversion"/>
  </si>
  <si>
    <t>No (Single fixed MCS level)</t>
    <phoneticPr fontId="32" type="noConversion"/>
  </si>
  <si>
    <t>No</t>
    <phoneticPr fontId="32" type="noConversion"/>
  </si>
  <si>
    <t>Aligned with reference</t>
    <phoneticPr fontId="32" type="noConversion"/>
  </si>
  <si>
    <t>FDD</t>
    <phoneticPr fontId="32" type="noConversion"/>
  </si>
  <si>
    <t>Aligned with reference</t>
    <phoneticPr fontId="32" type="noConversion"/>
  </si>
  <si>
    <t xml:space="preserve">15 kHz SCS </t>
    <phoneticPr fontId="32" type="noConversion"/>
  </si>
  <si>
    <t xml:space="preserve">10MHz </t>
    <phoneticPr fontId="32" type="noConversion"/>
  </si>
  <si>
    <t>N/A</t>
    <phoneticPr fontId="32" type="noConversion"/>
  </si>
  <si>
    <t>1 layer</t>
    <phoneticPr fontId="32" type="noConversion"/>
  </si>
  <si>
    <t>Non-precoded, 1T SRS port</t>
    <phoneticPr fontId="32" type="noConversion"/>
  </si>
  <si>
    <t>1T, (1,1,1,1,1; 1,1)</t>
    <phoneticPr fontId="32" type="noConversion"/>
  </si>
  <si>
    <t>[0.8,-85]</t>
    <phoneticPr fontId="32" type="noConversion"/>
  </si>
  <si>
    <t>Aligned with reference</t>
    <phoneticPr fontId="32" type="noConversion"/>
  </si>
  <si>
    <t xml:space="preserve">NEC
</t>
    <phoneticPr fontId="32" type="noConversion"/>
  </si>
  <si>
    <t>700 MHz, 4GHz</t>
    <phoneticPr fontId="32" type="noConversion"/>
  </si>
  <si>
    <t>700 MHz, 4 GHz</t>
    <phoneticPr fontId="32" type="noConversion"/>
  </si>
  <si>
    <t>NEC</t>
    <phoneticPr fontId="32" type="noConversion"/>
  </si>
  <si>
    <t xml:space="preserve">10MHz </t>
    <phoneticPr fontId="32" type="noConversion"/>
  </si>
  <si>
    <t>UL SU-MIMO</t>
    <phoneticPr fontId="32" type="noConversion"/>
  </si>
  <si>
    <t>N/A</t>
    <phoneticPr fontId="32" type="noConversion"/>
  </si>
  <si>
    <t>Max 2 layers</t>
  </si>
  <si>
    <t>2T, (1,1,2,1,1; 1,1)</t>
    <phoneticPr fontId="32" type="noConversion"/>
  </si>
  <si>
    <t>Aligned with reference</t>
    <phoneticPr fontId="32" type="noConversion"/>
  </si>
  <si>
    <t>[0.8,-80]</t>
    <phoneticPr fontId="32" type="noConversion"/>
  </si>
  <si>
    <t>4 GHz</t>
    <phoneticPr fontId="32" type="noConversion"/>
  </si>
  <si>
    <t>ZTE
700 MHz</t>
    <phoneticPr fontId="32" type="noConversion"/>
  </si>
  <si>
    <t>Sharp
700 MHz</t>
    <phoneticPr fontId="32" type="noConversion"/>
  </si>
  <si>
    <t>Sharp
4 GHz</t>
    <phoneticPr fontId="32" type="noConversion"/>
  </si>
  <si>
    <t>8R, (8,4,2,1,1;1,4)</t>
    <phoneticPr fontId="32" type="noConversion"/>
  </si>
  <si>
    <t>16R, (8,8,2,1,1;1,8)</t>
    <phoneticPr fontId="32" type="noConversion"/>
  </si>
  <si>
    <t>100 degree</t>
    <phoneticPr fontId="32" type="noConversion"/>
  </si>
  <si>
    <t>2T, (1,2,2,1,1; 1,1)</t>
    <phoneticPr fontId="32" type="noConversion"/>
  </si>
  <si>
    <t>[1,-106]</t>
    <phoneticPr fontId="32" type="noConversion"/>
  </si>
  <si>
    <t>Sharp</t>
    <phoneticPr fontId="32" type="noConversion"/>
  </si>
  <si>
    <t>NR, 700MHz</t>
    <phoneticPr fontId="32" type="noConversion"/>
  </si>
  <si>
    <t>NR, 4GHz</t>
    <phoneticPr fontId="32" type="noConversion"/>
  </si>
  <si>
    <t>700 MHz</t>
    <phoneticPr fontId="32" type="noConversion"/>
  </si>
  <si>
    <t>4 GHz</t>
    <phoneticPr fontId="32" type="noConversion"/>
  </si>
  <si>
    <t>-</t>
    <phoneticPr fontId="32" type="noConversion"/>
  </si>
  <si>
    <t>NLOS: CDL-i</t>
    <phoneticPr fontId="32" type="noConversion"/>
  </si>
  <si>
    <t>NLOS: CDL-i</t>
    <phoneticPr fontId="32" type="noConversion"/>
  </si>
  <si>
    <t>1-symbol type 1 DMRS
1 additional DMRS symbol(s)</t>
    <phoneticPr fontId="32" type="noConversion"/>
  </si>
  <si>
    <t>4 RBs PUCCH</t>
    <phoneticPr fontId="32" type="noConversion"/>
  </si>
  <si>
    <t>Huawei</t>
    <phoneticPr fontId="29" type="noConversion"/>
  </si>
  <si>
    <t>This version is used to update the results after the first submission. For the results with existing configuration, the updates are marked by purple color. For the results of new configuration (e.g. antenna configuration), the updates are marked by orange color. For the results needed to be further checked or updated, the updates are marked by red color.</t>
    <phoneticPr fontId="40" type="noConversion"/>
  </si>
  <si>
    <t>v11_r1</t>
    <phoneticPr fontId="29" type="noConversion"/>
  </si>
  <si>
    <t>Pre-processing SINR as in Section 2.1.1 in R1-1805643</t>
    <phoneticPr fontId="32" type="noConversion"/>
  </si>
  <si>
    <t>CATT
(NR 700MHz)</t>
    <phoneticPr fontId="32" type="noConversion"/>
  </si>
  <si>
    <t>CATT
(NR 4GHz)</t>
    <phoneticPr fontId="32" type="noConversion"/>
  </si>
  <si>
    <t>CATT
(LTE 700MHz)</t>
    <phoneticPr fontId="32" type="noConversion"/>
  </si>
  <si>
    <t>NR 4GHz,120km/h</t>
    <phoneticPr fontId="32" type="noConversion"/>
  </si>
  <si>
    <t>NR 700MHz,500km/h</t>
    <phoneticPr fontId="32" type="noConversion"/>
  </si>
  <si>
    <t>DFT-S-OFDM</t>
    <phoneticPr fontId="32" type="noConversion"/>
  </si>
  <si>
    <t>15 kHz</t>
    <phoneticPr fontId="32" type="noConversion"/>
  </si>
  <si>
    <r>
      <t>8R,</t>
    </r>
    <r>
      <rPr>
        <sz val="9"/>
        <color rgb="FFC00000"/>
        <rFont val="Arial"/>
        <family val="2"/>
      </rPr>
      <t xml:space="preserve"> (8,4,2,1,1; 1,4)</t>
    </r>
    <phoneticPr fontId="32" type="noConversion"/>
  </si>
  <si>
    <t>14 symbol slots, with 10 RB allocated</t>
    <phoneticPr fontId="32" type="noConversion"/>
  </si>
  <si>
    <t>14 symbol slots, with 12 RB allocated</t>
    <phoneticPr fontId="32" type="noConversion"/>
  </si>
  <si>
    <t>Turbo</t>
    <phoneticPr fontId="32" type="noConversion"/>
  </si>
  <si>
    <t xml:space="preserve">2 symbol DMRS </t>
    <phoneticPr fontId="32" type="noConversion"/>
  </si>
  <si>
    <r>
      <t>FDD:
SRS</t>
    </r>
    <r>
      <rPr>
        <sz val="9"/>
        <rFont val="宋体"/>
        <family val="3"/>
        <charset val="134"/>
      </rPr>
      <t>：</t>
    </r>
    <r>
      <rPr>
        <sz val="9"/>
        <rFont val="Arial"/>
        <family val="2"/>
      </rPr>
      <t>2 symbols per 10 slots, 
PUCCH</t>
    </r>
    <r>
      <rPr>
        <sz val="9"/>
        <rFont val="宋体"/>
        <family val="3"/>
        <charset val="134"/>
      </rPr>
      <t>：</t>
    </r>
    <r>
      <rPr>
        <sz val="9"/>
        <rFont val="Arial"/>
        <family val="2"/>
      </rPr>
      <t>(3 PRB, 14 symbols) with 1 slot and (1 PRB, 2 symbols) with 9 slots
TDD: 
SRS</t>
    </r>
    <r>
      <rPr>
        <sz val="9"/>
        <rFont val="宋体"/>
        <family val="3"/>
        <charset val="134"/>
      </rPr>
      <t>：</t>
    </r>
    <r>
      <rPr>
        <sz val="9"/>
        <rFont val="Arial"/>
        <family val="2"/>
      </rPr>
      <t>2 symbols per 10 slots, 
PUCCH</t>
    </r>
    <r>
      <rPr>
        <sz val="9"/>
        <rFont val="宋体"/>
        <family val="3"/>
        <charset val="134"/>
      </rPr>
      <t>：</t>
    </r>
    <r>
      <rPr>
        <sz val="9"/>
        <rFont val="Arial"/>
        <family val="2"/>
      </rPr>
      <t>(3 PRB, 14 symbols) with 1 slot and (1 PRB, 2 symbols) with 3 slots</t>
    </r>
    <phoneticPr fontId="32" type="noConversion"/>
  </si>
  <si>
    <r>
      <t>FDD:
SRS</t>
    </r>
    <r>
      <rPr>
        <sz val="9"/>
        <rFont val="宋体"/>
        <family val="3"/>
        <charset val="134"/>
      </rPr>
      <t>：</t>
    </r>
    <r>
      <rPr>
        <sz val="9"/>
        <rFont val="Arial"/>
        <family val="2"/>
      </rPr>
      <t>1 symbols per 5ms, 
PUCCH</t>
    </r>
    <r>
      <rPr>
        <sz val="9"/>
        <rFont val="宋体"/>
        <family val="3"/>
        <charset val="134"/>
      </rPr>
      <t>：</t>
    </r>
    <r>
      <rPr>
        <sz val="9"/>
        <rFont val="Arial"/>
        <family val="2"/>
      </rPr>
      <t>2PRB pairs with 9 subframes and 4 PRB pair with 1 subframe
TDD: 
SRS</t>
    </r>
    <r>
      <rPr>
        <sz val="9"/>
        <rFont val="宋体"/>
        <family val="3"/>
        <charset val="134"/>
      </rPr>
      <t>：</t>
    </r>
    <r>
      <rPr>
        <sz val="9"/>
        <rFont val="Arial"/>
        <family val="2"/>
      </rPr>
      <t>2 symbols per 5ms, 
PUCCH</t>
    </r>
    <r>
      <rPr>
        <sz val="9"/>
        <rFont val="宋体"/>
        <family val="3"/>
        <charset val="134"/>
      </rPr>
      <t>：</t>
    </r>
    <r>
      <rPr>
        <sz val="9"/>
        <rFont val="Arial"/>
        <family val="2"/>
      </rPr>
      <t>2PRB pairs with 3 subframes and 4 PRB pair with 1 subframe</t>
    </r>
    <phoneticPr fontId="32" type="noConversion"/>
  </si>
  <si>
    <t>vivo</t>
    <phoneticPr fontId="32" type="noConversion"/>
  </si>
  <si>
    <t>vivo</t>
    <phoneticPr fontId="32" type="noConversion"/>
  </si>
  <si>
    <t>700 MHz, 4 GHz</t>
    <phoneticPr fontId="32" type="noConversion"/>
  </si>
  <si>
    <t>CP-OFDM</t>
    <phoneticPr fontId="32" type="noConversion"/>
  </si>
  <si>
    <t>Aligned with reference</t>
    <phoneticPr fontId="32" type="noConversion"/>
  </si>
  <si>
    <t>NLOS: CDL-iii</t>
    <phoneticPr fontId="32" type="noConversion"/>
  </si>
  <si>
    <t>CDL-v</t>
    <phoneticPr fontId="32" type="noConversion"/>
  </si>
  <si>
    <t>120km/h</t>
    <phoneticPr fontId="32" type="noConversion"/>
  </si>
  <si>
    <t>4R, (8,2,2,1,1; 1,2)</t>
    <phoneticPr fontId="32" type="noConversion"/>
  </si>
  <si>
    <t>1T, (1,1,1,1,1; 1,1)</t>
    <phoneticPr fontId="32" type="noConversion"/>
  </si>
  <si>
    <t>Option 1: 0dBi Omni-directional</t>
    <phoneticPr fontId="32" type="noConversion"/>
  </si>
  <si>
    <t>SIMO</t>
    <phoneticPr fontId="32" type="noConversion"/>
  </si>
  <si>
    <t>Rank 1</t>
    <phoneticPr fontId="32" type="noConversion"/>
  </si>
  <si>
    <t>-</t>
    <phoneticPr fontId="32" type="noConversion"/>
  </si>
  <si>
    <t>MMSE</t>
    <phoneticPr fontId="32" type="noConversion"/>
  </si>
  <si>
    <t>14 symbol slots, with 12 RB allocated</t>
    <phoneticPr fontId="32" type="noConversion"/>
  </si>
  <si>
    <t>Yes</t>
    <phoneticPr fontId="32" type="noConversion"/>
  </si>
  <si>
    <t>Max 4 HARQ tansmissions</t>
    <phoneticPr fontId="32" type="noConversion"/>
  </si>
  <si>
    <t xml:space="preserve">2 symbol DMRS (front loaded and one additional) </t>
    <phoneticPr fontId="32" type="noConversion"/>
  </si>
  <si>
    <t xml:space="preserve"> - SRS: 2 symbols per 5 slots
 - PUCCH :2 RB in 10MHz bandwidth</t>
    <phoneticPr fontId="32" type="noConversion"/>
  </si>
  <si>
    <t>Aligned with reference</t>
    <phoneticPr fontId="32" type="noConversion"/>
  </si>
  <si>
    <t>FDD</t>
    <phoneticPr fontId="32" type="noConversion"/>
  </si>
  <si>
    <t>15 kHz SCS</t>
    <phoneticPr fontId="32" type="noConversion"/>
  </si>
  <si>
    <t>For FDD: 10MHz</t>
    <phoneticPr fontId="32" type="noConversion"/>
  </si>
  <si>
    <t>UL SIMO</t>
    <phoneticPr fontId="32" type="noConversion"/>
  </si>
  <si>
    <t>N/A</t>
    <phoneticPr fontId="32" type="noConversion"/>
  </si>
  <si>
    <t>1 layer</t>
    <phoneticPr fontId="32" type="noConversion"/>
  </si>
  <si>
    <t>Non-precoded, 1T SRS port</t>
    <phoneticPr fontId="32" type="noConversion"/>
  </si>
  <si>
    <t>4R, (8,2,2,1,1; 1,2)</t>
    <phoneticPr fontId="32" type="noConversion"/>
  </si>
  <si>
    <t>1T, (1,1,1,1,1; 1,1),</t>
    <phoneticPr fontId="32" type="noConversion"/>
  </si>
  <si>
    <t>[0.8, -76]</t>
    <phoneticPr fontId="32" type="noConversion"/>
  </si>
  <si>
    <t>700 MHz, 4GHz</t>
    <phoneticPr fontId="32" type="noConversion"/>
  </si>
  <si>
    <t>100 degree</t>
    <phoneticPr fontId="32" type="noConversion"/>
  </si>
  <si>
    <t>v11_r2</t>
    <phoneticPr fontId="29" type="noConversion"/>
  </si>
  <si>
    <t>vivo</t>
  </si>
  <si>
    <t xml:space="preserve">vivo
</t>
  </si>
  <si>
    <t>15 kHz , 30 kHz</t>
  </si>
  <si>
    <t>v12</t>
    <phoneticPr fontId="29" type="noConversion"/>
  </si>
  <si>
    <t>LGE</t>
    <phoneticPr fontId="29" type="noConversion"/>
  </si>
  <si>
    <t>Sharp</t>
    <phoneticPr fontId="32" type="noConversion"/>
  </si>
  <si>
    <t>Sharp</t>
    <phoneticPr fontId="32" type="noConversion"/>
  </si>
  <si>
    <t>v14</t>
    <phoneticPr fontId="29" type="noConversion"/>
  </si>
  <si>
    <t>Sharp</t>
    <phoneticPr fontId="29" type="noConversion"/>
  </si>
  <si>
    <t>Further update on the results based on R1-1907747 (resubmission for R1-1907227)
SINR curve updates</t>
    <phoneticPr fontId="29" type="noConversion"/>
  </si>
  <si>
    <t>32R, (8,16,2,1,1; 1,16)</t>
  </si>
  <si>
    <t>4 symbols DMRS, Config. 1 with 3dB power boost</t>
  </si>
  <si>
    <t>FDD:  1 symbols
TDD:  3 symbols</t>
  </si>
  <si>
    <t>Nokia
120 km/h</t>
  </si>
  <si>
    <t>Nokia
500 km/h</t>
  </si>
  <si>
    <t>TDL-v</t>
  </si>
  <si>
    <t>TDL-iii</t>
  </si>
  <si>
    <t>v16</t>
  </si>
  <si>
    <t>v15</t>
  </si>
  <si>
    <t>Updated results and parameters (700 MHz and 4 GHz)</t>
  </si>
  <si>
    <t>Update to LLS channel model assumptions only.</t>
  </si>
  <si>
    <t>v17</t>
    <phoneticPr fontId="29" type="noConversion"/>
  </si>
  <si>
    <t>LGE</t>
    <phoneticPr fontId="29" type="noConversion"/>
  </si>
  <si>
    <t>Add results</t>
    <phoneticPr fontId="29" type="noConversion"/>
  </si>
  <si>
    <t>LGE</t>
    <phoneticPr fontId="32" type="noConversion"/>
  </si>
  <si>
    <t>LGE</t>
    <phoneticPr fontId="32" type="noConversion"/>
  </si>
  <si>
    <t>700 MHz, 4GHz</t>
    <phoneticPr fontId="32" type="noConversion"/>
  </si>
  <si>
    <t>LGE (120km/h)</t>
    <phoneticPr fontId="32" type="noConversion"/>
  </si>
  <si>
    <t>LGE
120km/h</t>
    <phoneticPr fontId="32" type="noConversion"/>
  </si>
  <si>
    <t>15 kHz, 30GHz</t>
    <phoneticPr fontId="32" type="noConversion"/>
  </si>
  <si>
    <t>v18</t>
    <phoneticPr fontId="29" type="noConversion"/>
  </si>
  <si>
    <t>CATT</t>
    <phoneticPr fontId="29" type="noConversion"/>
  </si>
  <si>
    <t>1.Update SLS and LLS assumptions marked by orange color.
2.Add median SINR and UL SINR values for 700MHz and 4GHz Channel model B cases.</t>
    <phoneticPr fontId="29" type="noConversion"/>
  </si>
  <si>
    <t>Correct SLS and LLS assumptions for 700MHz in LTE</t>
    <phoneticPr fontId="29" type="noConversion"/>
  </si>
  <si>
    <r>
      <rPr>
        <b/>
        <sz val="9"/>
        <color theme="9"/>
        <rFont val="Arial"/>
        <family val="2"/>
      </rPr>
      <t xml:space="preserve">NR </t>
    </r>
    <r>
      <rPr>
        <b/>
        <sz val="9"/>
        <rFont val="Arial"/>
        <family val="2"/>
      </rPr>
      <t>700MHz,120km/h</t>
    </r>
    <phoneticPr fontId="32" type="noConversion"/>
  </si>
  <si>
    <r>
      <rPr>
        <b/>
        <sz val="9"/>
        <color theme="9"/>
        <rFont val="Arial"/>
        <family val="2"/>
      </rPr>
      <t xml:space="preserve">NR </t>
    </r>
    <r>
      <rPr>
        <b/>
        <sz val="9"/>
        <rFont val="Arial"/>
        <family val="2"/>
      </rPr>
      <t>4GHz,500km/h</t>
    </r>
    <phoneticPr fontId="32" type="noConversion"/>
  </si>
  <si>
    <t>LTE 700MHz</t>
    <phoneticPr fontId="32" type="noConversion"/>
  </si>
  <si>
    <t>Aligned with reference</t>
    <phoneticPr fontId="32" type="noConversion"/>
  </si>
  <si>
    <t>Number of samples</t>
  </si>
  <si>
    <t>Var</t>
  </si>
  <si>
    <t>NTT DOCOMO</t>
  </si>
  <si>
    <t>NEC</t>
  </si>
  <si>
    <t>vs. Req.</t>
    <phoneticPr fontId="32" type="noConversion"/>
  </si>
  <si>
    <t>GRET</t>
  </si>
  <si>
    <t>GRET</t>
    <phoneticPr fontId="32" type="noConversion"/>
  </si>
  <si>
    <t>--- N/A ---</t>
  </si>
  <si>
    <t>--- N/A ---</t>
    <phoneticPr fontId="32" type="noConversion"/>
  </si>
  <si>
    <t>--- N/A ---</t>
    <phoneticPr fontId="32" type="noConversion"/>
  </si>
  <si>
    <t>--- N/A ---</t>
    <phoneticPr fontId="32" type="noConversion"/>
  </si>
  <si>
    <t>GRET</t>
    <phoneticPr fontId="32" type="noConversion"/>
  </si>
  <si>
    <t>--- N/A ---</t>
    <phoneticPr fontId="32" type="noConversion"/>
  </si>
  <si>
    <t>--- N/A ---</t>
    <phoneticPr fontId="32" type="noConversion"/>
  </si>
  <si>
    <t>GRET</t>
    <phoneticPr fontId="32" type="noConversion"/>
  </si>
  <si>
    <t>--- N/A ---</t>
    <phoneticPr fontId="32" type="noConversion"/>
  </si>
  <si>
    <t>vs. Req.</t>
    <phoneticPr fontId="32" type="noConversion"/>
  </si>
  <si>
    <t>GRET</t>
    <phoneticPr fontId="32" type="noConversion"/>
  </si>
  <si>
    <t>--- N/A ---</t>
    <phoneticPr fontId="32" type="noConversion"/>
  </si>
  <si>
    <t>GRET</t>
    <phoneticPr fontId="32" type="noConversion"/>
  </si>
  <si>
    <t>--- N/A ---</t>
    <phoneticPr fontId="32" type="noConversion"/>
  </si>
  <si>
    <t>--- N/A ---</t>
    <phoneticPr fontId="32" type="noConversion"/>
  </si>
  <si>
    <t>GRET</t>
    <phoneticPr fontId="32" type="noConversion"/>
  </si>
  <si>
    <t>vs. Req.</t>
    <phoneticPr fontId="32" type="noConversion"/>
  </si>
  <si>
    <t>--- N/A ---</t>
    <phoneticPr fontId="32" type="noConversion"/>
  </si>
  <si>
    <t>--- N/A ---</t>
    <phoneticPr fontId="32" type="noConversion"/>
  </si>
  <si>
    <t>GRET</t>
    <phoneticPr fontId="3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</si>
</sst>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76" formatCode="0.00_ "/>
    <numFmt numFmtId="177" formatCode="0.000_ "/>
    <numFmt numFmtId="178" formatCode="0.00\ "/>
    <numFmt numFmtId="179" formatCode="0.0000"/>
  </numFmts>
  <fonts count="80">
    <font>
      <sz val="10"/>
      <name val="Arial"/>
      <family val="2"/>
    </font>
    <font>
      <sz val="11"/>
      <color theme="1"/>
      <name val="ＭＳ Ｐゴシック"/>
      <family val="2"/>
      <charset val="134"/>
      <scheme val="minor"/>
    </font>
    <font>
      <sz val="11"/>
      <color theme="1"/>
      <name val="ＭＳ Ｐゴシック"/>
      <family val="2"/>
      <charset val="134"/>
      <scheme val="minor"/>
    </font>
    <font>
      <sz val="11"/>
      <color theme="1"/>
      <name val="ＭＳ Ｐゴシック"/>
      <family val="2"/>
      <charset val="134"/>
      <scheme val="minor"/>
    </font>
    <font>
      <sz val="11"/>
      <color theme="1"/>
      <name val="ＭＳ Ｐゴシック"/>
      <family val="2"/>
      <charset val="134"/>
      <scheme val="minor"/>
    </font>
    <font>
      <sz val="12"/>
      <color theme="1"/>
      <name val="ＭＳ Ｐゴシック"/>
      <family val="2"/>
      <charset val="136"/>
      <scheme val="minor"/>
    </font>
    <font>
      <sz val="11"/>
      <color theme="1"/>
      <name val="ＭＳ Ｐゴシック"/>
      <family val="2"/>
      <scheme val="minor"/>
    </font>
    <font>
      <sz val="12"/>
      <color theme="1"/>
      <name val="ＭＳ Ｐゴシック"/>
      <family val="2"/>
      <charset val="136"/>
      <scheme val="minor"/>
    </font>
    <font>
      <sz val="11"/>
      <color theme="1"/>
      <name val="ＭＳ Ｐゴシック"/>
      <family val="2"/>
      <scheme val="minor"/>
    </font>
    <font>
      <sz val="11"/>
      <color theme="1"/>
      <name val="ＭＳ Ｐゴシック"/>
      <family val="2"/>
      <scheme val="minor"/>
    </font>
    <font>
      <b/>
      <sz val="10"/>
      <name val="Arial"/>
      <family val="2"/>
    </font>
    <font>
      <sz val="10"/>
      <name val="Arial"/>
      <family val="2"/>
    </font>
    <font>
      <sz val="10"/>
      <color indexed="60"/>
      <name val="Arial"/>
      <family val="2"/>
    </font>
    <font>
      <sz val="11"/>
      <color theme="1"/>
      <name val="ＭＳ Ｐゴシック"/>
      <family val="2"/>
      <scheme val="minor"/>
    </font>
    <font>
      <b/>
      <sz val="18"/>
      <color theme="3"/>
      <name val="ＭＳ Ｐゴシック"/>
      <family val="2"/>
      <scheme val="major"/>
    </font>
    <font>
      <b/>
      <sz val="15"/>
      <color theme="3"/>
      <name val="ＭＳ Ｐゴシック"/>
      <family val="2"/>
      <scheme val="minor"/>
    </font>
    <font>
      <b/>
      <sz val="13"/>
      <color theme="3"/>
      <name val="ＭＳ Ｐゴシック"/>
      <family val="2"/>
      <scheme val="minor"/>
    </font>
    <font>
      <b/>
      <sz val="11"/>
      <color theme="3"/>
      <name val="ＭＳ Ｐゴシック"/>
      <family val="2"/>
      <scheme val="minor"/>
    </font>
    <font>
      <sz val="11"/>
      <color rgb="FF006100"/>
      <name val="ＭＳ Ｐゴシック"/>
      <family val="2"/>
      <scheme val="minor"/>
    </font>
    <font>
      <sz val="11"/>
      <color rgb="FF9C0006"/>
      <name val="ＭＳ Ｐゴシック"/>
      <family val="2"/>
      <scheme val="minor"/>
    </font>
    <font>
      <sz val="11"/>
      <color rgb="FF3F3F76"/>
      <name val="ＭＳ Ｐゴシック"/>
      <family val="2"/>
      <scheme val="minor"/>
    </font>
    <font>
      <b/>
      <sz val="11"/>
      <color rgb="FF3F3F3F"/>
      <name val="ＭＳ Ｐゴシック"/>
      <family val="2"/>
      <scheme val="minor"/>
    </font>
    <font>
      <b/>
      <sz val="11"/>
      <color rgb="FFFA7D00"/>
      <name val="ＭＳ Ｐゴシック"/>
      <family val="2"/>
      <scheme val="minor"/>
    </font>
    <font>
      <sz val="11"/>
      <color rgb="FFFA7D00"/>
      <name val="ＭＳ Ｐゴシック"/>
      <family val="2"/>
      <scheme val="minor"/>
    </font>
    <font>
      <b/>
      <sz val="11"/>
      <color theme="0"/>
      <name val="ＭＳ Ｐゴシック"/>
      <family val="2"/>
      <scheme val="minor"/>
    </font>
    <font>
      <sz val="11"/>
      <color rgb="FFFF0000"/>
      <name val="ＭＳ Ｐゴシック"/>
      <family val="2"/>
      <scheme val="minor"/>
    </font>
    <font>
      <i/>
      <sz val="11"/>
      <color rgb="FF7F7F7F"/>
      <name val="ＭＳ Ｐゴシック"/>
      <family val="2"/>
      <scheme val="minor"/>
    </font>
    <font>
      <b/>
      <sz val="11"/>
      <color theme="1"/>
      <name val="ＭＳ Ｐゴシック"/>
      <family val="2"/>
      <scheme val="minor"/>
    </font>
    <font>
      <sz val="11"/>
      <color theme="0"/>
      <name val="ＭＳ Ｐゴシック"/>
      <family val="2"/>
      <scheme val="minor"/>
    </font>
    <font>
      <sz val="9"/>
      <name val="細明體"/>
      <family val="3"/>
      <charset val="136"/>
    </font>
    <font>
      <u/>
      <sz val="10"/>
      <color theme="10"/>
      <name val="Arial"/>
      <family val="2"/>
    </font>
    <font>
      <u/>
      <sz val="10"/>
      <color theme="11"/>
      <name val="Arial"/>
      <family val="2"/>
    </font>
    <font>
      <sz val="9"/>
      <name val="宋体"/>
      <family val="3"/>
      <charset val="134"/>
    </font>
    <font>
      <sz val="12"/>
      <color rgb="FF000000"/>
      <name val="ＭＳ Ｐゴシック"/>
      <family val="2"/>
    </font>
    <font>
      <sz val="11"/>
      <color theme="1"/>
      <name val="ＭＳ Ｐゴシック"/>
      <family val="3"/>
      <charset val="134"/>
      <scheme val="minor"/>
    </font>
    <font>
      <sz val="11"/>
      <color rgb="FF9C0006"/>
      <name val="ＭＳ Ｐゴシック"/>
      <family val="3"/>
      <charset val="134"/>
      <scheme val="minor"/>
    </font>
    <font>
      <sz val="11"/>
      <color rgb="FF006100"/>
      <name val="ＭＳ Ｐゴシック"/>
      <family val="3"/>
      <charset val="134"/>
      <scheme val="minor"/>
    </font>
    <font>
      <sz val="12"/>
      <color theme="1"/>
      <name val="ＭＳ Ｐゴシック"/>
      <family val="3"/>
      <charset val="134"/>
      <scheme val="minor"/>
    </font>
    <font>
      <sz val="12"/>
      <name val="宋体"/>
      <family val="3"/>
      <charset val="134"/>
    </font>
    <font>
      <b/>
      <sz val="9"/>
      <color rgb="FF0000FF"/>
      <name val="Arial"/>
      <family val="2"/>
    </font>
    <font>
      <sz val="9"/>
      <name val="Arial"/>
      <family val="2"/>
    </font>
    <font>
      <b/>
      <sz val="18"/>
      <color theme="3"/>
      <name val="ＭＳ Ｐゴシック"/>
      <family val="2"/>
      <charset val="134"/>
      <scheme val="major"/>
    </font>
    <font>
      <b/>
      <sz val="15"/>
      <color theme="3"/>
      <name val="ＭＳ Ｐゴシック"/>
      <family val="2"/>
      <charset val="134"/>
      <scheme val="minor"/>
    </font>
    <font>
      <b/>
      <sz val="13"/>
      <color theme="3"/>
      <name val="ＭＳ Ｐゴシック"/>
      <family val="2"/>
      <charset val="134"/>
      <scheme val="minor"/>
    </font>
    <font>
      <b/>
      <sz val="11"/>
      <color theme="3"/>
      <name val="ＭＳ Ｐゴシック"/>
      <family val="2"/>
      <charset val="134"/>
      <scheme val="minor"/>
    </font>
    <font>
      <sz val="11"/>
      <color rgb="FF006100"/>
      <name val="ＭＳ Ｐゴシック"/>
      <family val="2"/>
      <charset val="134"/>
      <scheme val="minor"/>
    </font>
    <font>
      <sz val="11"/>
      <color rgb="FF9C0006"/>
      <name val="ＭＳ Ｐゴシック"/>
      <family val="2"/>
      <charset val="134"/>
      <scheme val="minor"/>
    </font>
    <font>
      <sz val="11"/>
      <color rgb="FF9C6500"/>
      <name val="ＭＳ Ｐゴシック"/>
      <family val="2"/>
      <charset val="134"/>
      <scheme val="minor"/>
    </font>
    <font>
      <sz val="11"/>
      <color rgb="FF3F3F76"/>
      <name val="ＭＳ Ｐゴシック"/>
      <family val="2"/>
      <charset val="134"/>
      <scheme val="minor"/>
    </font>
    <font>
      <b/>
      <sz val="11"/>
      <color rgb="FF3F3F3F"/>
      <name val="ＭＳ Ｐゴシック"/>
      <family val="2"/>
      <charset val="134"/>
      <scheme val="minor"/>
    </font>
    <font>
      <b/>
      <sz val="11"/>
      <color rgb="FFFA7D00"/>
      <name val="ＭＳ Ｐゴシック"/>
      <family val="2"/>
      <charset val="134"/>
      <scheme val="minor"/>
    </font>
    <font>
      <sz val="11"/>
      <color rgb="FFFA7D00"/>
      <name val="ＭＳ Ｐゴシック"/>
      <family val="2"/>
      <charset val="134"/>
      <scheme val="minor"/>
    </font>
    <font>
      <b/>
      <sz val="11"/>
      <color theme="0"/>
      <name val="ＭＳ Ｐゴシック"/>
      <family val="2"/>
      <charset val="134"/>
      <scheme val="minor"/>
    </font>
    <font>
      <sz val="11"/>
      <color rgb="FFFF0000"/>
      <name val="ＭＳ Ｐゴシック"/>
      <family val="2"/>
      <charset val="134"/>
      <scheme val="minor"/>
    </font>
    <font>
      <i/>
      <sz val="11"/>
      <color rgb="FF7F7F7F"/>
      <name val="ＭＳ Ｐゴシック"/>
      <family val="2"/>
      <charset val="134"/>
      <scheme val="minor"/>
    </font>
    <font>
      <b/>
      <sz val="11"/>
      <color theme="1"/>
      <name val="ＭＳ Ｐゴシック"/>
      <family val="2"/>
      <charset val="134"/>
      <scheme val="minor"/>
    </font>
    <font>
      <sz val="11"/>
      <color theme="0"/>
      <name val="ＭＳ Ｐゴシック"/>
      <family val="2"/>
      <charset val="134"/>
      <scheme val="minor"/>
    </font>
    <font>
      <sz val="10"/>
      <name val="Droid Sans"/>
      <family val="2"/>
    </font>
    <font>
      <sz val="10"/>
      <name val="Arial"/>
      <family val="2"/>
      <charset val="1"/>
    </font>
    <font>
      <sz val="11"/>
      <color rgb="FFFA7D00"/>
      <name val="맑은 고딕"/>
      <family val="2"/>
      <charset val="134"/>
    </font>
    <font>
      <b/>
      <sz val="10"/>
      <color rgb="FFFF0000"/>
      <name val="Arial"/>
      <family val="2"/>
    </font>
    <font>
      <sz val="10"/>
      <color rgb="FFFF0000"/>
      <name val="Arial"/>
      <family val="2"/>
    </font>
    <font>
      <b/>
      <sz val="9"/>
      <color rgb="FFFF0000"/>
      <name val="Arial"/>
      <family val="2"/>
    </font>
    <font>
      <b/>
      <sz val="9"/>
      <color rgb="FF000000"/>
      <name val="Arial"/>
      <family val="2"/>
    </font>
    <font>
      <sz val="9"/>
      <color rgb="FF000000"/>
      <name val="Arial"/>
      <family val="2"/>
    </font>
    <font>
      <sz val="11"/>
      <name val="Times New Roman"/>
      <family val="1"/>
    </font>
    <font>
      <sz val="18"/>
      <color theme="3"/>
      <name val="ＭＳ Ｐゴシック"/>
      <family val="2"/>
      <charset val="134"/>
      <scheme val="major"/>
    </font>
    <font>
      <sz val="11"/>
      <color rgb="FF9C5700"/>
      <name val="ＭＳ Ｐゴシック"/>
      <family val="2"/>
      <charset val="134"/>
      <scheme val="minor"/>
    </font>
    <font>
      <sz val="10"/>
      <name val="Times New Roman"/>
      <family val="1"/>
    </font>
    <font>
      <vertAlign val="subscript"/>
      <sz val="10"/>
      <name val="Times New Roman"/>
      <family val="1"/>
    </font>
    <font>
      <b/>
      <sz val="9"/>
      <name val="Arial"/>
      <family val="2"/>
    </font>
    <font>
      <sz val="9"/>
      <color theme="9" tint="-0.249977111117893"/>
      <name val="Arial"/>
      <family val="2"/>
    </font>
    <font>
      <sz val="9"/>
      <color rgb="FFC00000"/>
      <name val="Arial"/>
      <family val="2"/>
    </font>
    <font>
      <b/>
      <sz val="9"/>
      <color rgb="FFC00000"/>
      <name val="Arial"/>
      <family val="2"/>
    </font>
    <font>
      <sz val="10"/>
      <color theme="9" tint="-0.249977111117893"/>
      <name val="Arial"/>
      <family val="2"/>
    </font>
    <font>
      <b/>
      <sz val="9"/>
      <color theme="9" tint="-0.249977111117893"/>
      <name val="Arial"/>
      <family val="2"/>
    </font>
    <font>
      <sz val="10"/>
      <color theme="9"/>
      <name val="Arial"/>
      <family val="2"/>
    </font>
    <font>
      <b/>
      <sz val="10"/>
      <color theme="9"/>
      <name val="Arial"/>
      <family val="2"/>
    </font>
    <font>
      <sz val="9"/>
      <color theme="9"/>
      <name val="Arial"/>
      <family val="2"/>
    </font>
    <font>
      <b/>
      <sz val="9"/>
      <color theme="9"/>
      <name val="Arial"/>
      <family val="2"/>
    </font>
  </fonts>
  <fills count="49">
    <fill>
      <patternFill patternType="none"/>
    </fill>
    <fill>
      <patternFill patternType="gray125"/>
    </fill>
    <fill>
      <patternFill patternType="solid">
        <fgColor indexed="43"/>
      </patternFill>
    </fill>
    <fill>
      <patternFill patternType="solid">
        <fgColor indexed="41"/>
        <bgColor indexed="64"/>
      </patternFill>
    </fill>
    <fill>
      <patternFill patternType="solid">
        <fgColor indexed="45"/>
        <bgColor indexed="64"/>
      </patternFill>
    </fill>
    <fill>
      <patternFill patternType="solid">
        <fgColor theme="6" tint="0.59996337778862885"/>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D6E4BC"/>
        <bgColor rgb="FFDCE6F2"/>
      </patternFill>
    </fill>
    <fill>
      <patternFill patternType="solid">
        <fgColor rgb="FFCCFFFF"/>
        <bgColor rgb="FFDBEEF4"/>
      </patternFill>
    </fill>
    <fill>
      <patternFill patternType="solid">
        <fgColor rgb="FFCCFFFF"/>
        <bgColor indexed="64"/>
      </patternFill>
    </fill>
    <fill>
      <patternFill patternType="solid">
        <fgColor theme="6" tint="0.39997558519241921"/>
        <bgColor indexed="64"/>
      </patternFill>
    </fill>
    <fill>
      <patternFill patternType="solid">
        <fgColor rgb="FFD8D8D8"/>
        <bgColor indexed="64"/>
      </patternFill>
    </fill>
    <fill>
      <patternFill patternType="solid">
        <fgColor rgb="FFFFEB9C"/>
      </patternFill>
    </fill>
    <fill>
      <patternFill patternType="solid">
        <fgColor theme="6" tint="0.39994506668294322"/>
        <bgColor indexed="64"/>
      </patternFill>
    </fill>
    <fill>
      <patternFill patternType="solid">
        <fgColor rgb="FFC3D69B"/>
        <bgColor rgb="FFD7E4BD"/>
      </patternFill>
    </fill>
    <fill>
      <patternFill patternType="solid">
        <fgColor theme="6" tint="0.59999389629810485"/>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rgb="FFFFFF00"/>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diagonal/>
    </border>
    <border>
      <left style="medium">
        <color indexed="64"/>
      </left>
      <right style="medium">
        <color indexed="64"/>
      </right>
      <top style="medium">
        <color indexed="64"/>
      </top>
      <bottom/>
      <diagonal/>
    </border>
    <border>
      <left/>
      <right/>
      <top/>
      <bottom style="double">
        <color rgb="FFFB7D00"/>
      </bottom>
      <diagonal/>
    </border>
    <border>
      <left/>
      <right/>
      <top/>
      <bottom style="medium">
        <color indexed="64"/>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medium">
        <color indexed="64"/>
      </top>
      <bottom/>
      <diagonal/>
    </border>
  </borders>
  <cellStyleXfs count="394">
    <xf numFmtId="0" fontId="0" fillId="0" borderId="0"/>
    <xf numFmtId="0" fontId="12" fillId="2" borderId="0" applyNumberFormat="0" applyBorder="0" applyAlignment="0" applyProtection="0"/>
    <xf numFmtId="0" fontId="13" fillId="0" borderId="0"/>
    <xf numFmtId="0" fontId="14" fillId="0" borderId="0" applyNumberFormat="0" applyFill="0" applyBorder="0" applyAlignment="0" applyProtection="0"/>
    <xf numFmtId="0" fontId="15" fillId="0" borderId="4" applyNumberFormat="0" applyFill="0" applyAlignment="0" applyProtection="0"/>
    <xf numFmtId="0" fontId="16" fillId="0" borderId="5" applyNumberFormat="0" applyFill="0" applyAlignment="0" applyProtection="0"/>
    <xf numFmtId="0" fontId="17" fillId="0" borderId="6" applyNumberFormat="0" applyFill="0" applyAlignment="0" applyProtection="0"/>
    <xf numFmtId="0" fontId="17" fillId="0" borderId="0" applyNumberFormat="0" applyFill="0" applyBorder="0" applyAlignment="0" applyProtection="0"/>
    <xf numFmtId="0" fontId="18" fillId="6" borderId="0" applyNumberFormat="0" applyBorder="0" applyAlignment="0" applyProtection="0"/>
    <xf numFmtId="0" fontId="19" fillId="7" borderId="0" applyNumberFormat="0" applyBorder="0" applyAlignment="0" applyProtection="0"/>
    <xf numFmtId="0" fontId="20" fillId="8" borderId="7" applyNumberFormat="0" applyAlignment="0" applyProtection="0"/>
    <xf numFmtId="0" fontId="21" fillId="9" borderId="8" applyNumberFormat="0" applyAlignment="0" applyProtection="0"/>
    <xf numFmtId="0" fontId="22" fillId="9" borderId="7" applyNumberFormat="0" applyAlignment="0" applyProtection="0"/>
    <xf numFmtId="0" fontId="23" fillId="0" borderId="9" applyNumberFormat="0" applyFill="0" applyAlignment="0" applyProtection="0"/>
    <xf numFmtId="0" fontId="24" fillId="10" borderId="10"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0" borderId="12" applyNumberFormat="0" applyFill="0" applyAlignment="0" applyProtection="0"/>
    <xf numFmtId="0" fontId="28"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28" fillId="15" borderId="0" applyNumberFormat="0" applyBorder="0" applyAlignment="0" applyProtection="0"/>
    <xf numFmtId="0" fontId="28"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9" fillId="25" borderId="0" applyNumberFormat="0" applyBorder="0" applyAlignment="0" applyProtection="0"/>
    <xf numFmtId="0" fontId="9"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9" fillId="29" borderId="0" applyNumberFormat="0" applyBorder="0" applyAlignment="0" applyProtection="0"/>
    <xf numFmtId="0" fontId="9"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28" fillId="35" borderId="0" applyNumberFormat="0" applyBorder="0" applyAlignment="0" applyProtection="0"/>
    <xf numFmtId="0" fontId="9" fillId="0" borderId="0"/>
    <xf numFmtId="0" fontId="9" fillId="11" borderId="11" applyNumberFormat="0" applyFont="0" applyAlignment="0" applyProtection="0"/>
    <xf numFmtId="0" fontId="8" fillId="0" borderId="0"/>
    <xf numFmtId="0" fontId="11" fillId="0" borderId="0"/>
    <xf numFmtId="0" fontId="8" fillId="0" borderId="0"/>
    <xf numFmtId="0" fontId="7" fillId="0" borderId="0">
      <alignment vertical="center"/>
    </xf>
    <xf numFmtId="0" fontId="6" fillId="0" borderId="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11" borderId="11" applyNumberFormat="0" applyFont="0" applyAlignment="0" applyProtection="0"/>
    <xf numFmtId="0" fontId="6" fillId="0" borderId="0"/>
    <xf numFmtId="0" fontId="6" fillId="0" borderId="0"/>
    <xf numFmtId="0" fontId="30" fillId="0" borderId="0" applyNumberFormat="0" applyFill="0" applyBorder="0" applyAlignment="0" applyProtection="0"/>
    <xf numFmtId="0" fontId="31" fillId="0" borderId="0" applyNumberFormat="0" applyFill="0" applyBorder="0" applyAlignment="0" applyProtection="0"/>
    <xf numFmtId="0" fontId="5" fillId="0" borderId="0">
      <alignment vertical="center"/>
    </xf>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 fillId="0" borderId="0">
      <alignment vertical="center"/>
    </xf>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5" fillId="0" borderId="0">
      <alignment vertical="center"/>
    </xf>
    <xf numFmtId="0" fontId="6" fillId="0" borderId="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11" borderId="11" applyNumberFormat="0" applyFont="0" applyAlignment="0" applyProtection="0"/>
    <xf numFmtId="0" fontId="6" fillId="0" borderId="0"/>
    <xf numFmtId="0" fontId="6" fillId="0" borderId="0"/>
    <xf numFmtId="0" fontId="6" fillId="0" borderId="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6" fillId="0" borderId="0"/>
    <xf numFmtId="0" fontId="6" fillId="11" borderId="11" applyNumberFormat="0" applyFont="0" applyAlignment="0" applyProtection="0"/>
    <xf numFmtId="0" fontId="6" fillId="0" borderId="0"/>
    <xf numFmtId="0" fontId="6" fillId="0" borderId="0"/>
    <xf numFmtId="0" fontId="6" fillId="13" borderId="0" applyNumberFormat="0" applyBorder="0" applyAlignment="0" applyProtection="0"/>
    <xf numFmtId="0" fontId="6" fillId="14"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5" borderId="0" applyNumberFormat="0" applyBorder="0" applyAlignment="0" applyProtection="0"/>
    <xf numFmtId="0" fontId="6" fillId="26" borderId="0" applyNumberFormat="0" applyBorder="0" applyAlignment="0" applyProtection="0"/>
    <xf numFmtId="0" fontId="6" fillId="29" borderId="0" applyNumberFormat="0" applyBorder="0" applyAlignment="0" applyProtection="0"/>
    <xf numFmtId="0" fontId="6" fillId="30" borderId="0" applyNumberFormat="0" applyBorder="0" applyAlignment="0" applyProtection="0"/>
    <xf numFmtId="0" fontId="6" fillId="33" borderId="0" applyNumberFormat="0" applyBorder="0" applyAlignment="0" applyProtection="0"/>
    <xf numFmtId="0" fontId="6" fillId="34" borderId="0" applyNumberFormat="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4" fillId="34" borderId="0" applyNumberFormat="0" applyBorder="0" applyAlignment="0" applyProtection="0"/>
    <xf numFmtId="0" fontId="34" fillId="30" borderId="0" applyNumberFormat="0" applyBorder="0" applyAlignment="0" applyProtection="0"/>
    <xf numFmtId="0" fontId="34" fillId="26" borderId="0" applyNumberFormat="0" applyBorder="0" applyAlignment="0" applyProtection="0"/>
    <xf numFmtId="0" fontId="34" fillId="0" borderId="0"/>
    <xf numFmtId="0" fontId="34" fillId="0" borderId="0"/>
    <xf numFmtId="0" fontId="34" fillId="0" borderId="0"/>
    <xf numFmtId="0" fontId="34" fillId="22" borderId="0" applyNumberFormat="0" applyBorder="0" applyAlignment="0" applyProtection="0"/>
    <xf numFmtId="0" fontId="34" fillId="0" borderId="0"/>
    <xf numFmtId="0" fontId="34" fillId="0" borderId="0"/>
    <xf numFmtId="0" fontId="34" fillId="18" borderId="0" applyNumberFormat="0" applyBorder="0" applyAlignment="0" applyProtection="0"/>
    <xf numFmtId="0" fontId="34" fillId="14" borderId="0" applyNumberFormat="0" applyBorder="0" applyAlignment="0" applyProtection="0"/>
    <xf numFmtId="0" fontId="34" fillId="0" borderId="0"/>
    <xf numFmtId="0" fontId="35" fillId="7" borderId="0" applyNumberFormat="0" applyBorder="0" applyAlignment="0" applyProtection="0"/>
    <xf numFmtId="0" fontId="34" fillId="0" borderId="0"/>
    <xf numFmtId="0" fontId="36" fillId="6" borderId="0" applyNumberFormat="0" applyBorder="0" applyAlignment="0" applyProtection="0"/>
    <xf numFmtId="0" fontId="34" fillId="33" borderId="0" applyNumberFormat="0" applyBorder="0" applyAlignment="0" applyProtection="0"/>
    <xf numFmtId="0" fontId="34" fillId="0" borderId="0"/>
    <xf numFmtId="0" fontId="34" fillId="29" borderId="0" applyNumberFormat="0" applyBorder="0" applyAlignment="0" applyProtection="0"/>
    <xf numFmtId="0" fontId="34" fillId="25" borderId="0" applyNumberFormat="0" applyBorder="0" applyAlignment="0" applyProtection="0"/>
    <xf numFmtId="0" fontId="37" fillId="0" borderId="0">
      <alignment vertical="center"/>
    </xf>
    <xf numFmtId="0" fontId="34" fillId="21" borderId="0" applyNumberFormat="0" applyBorder="0" applyAlignment="0" applyProtection="0"/>
    <xf numFmtId="0" fontId="34" fillId="17" borderId="0" applyNumberFormat="0" applyBorder="0" applyAlignment="0" applyProtection="0"/>
    <xf numFmtId="0" fontId="34" fillId="13" borderId="0" applyNumberFormat="0" applyBorder="0" applyAlignment="0" applyProtection="0"/>
    <xf numFmtId="0" fontId="33" fillId="0" borderId="0">
      <alignment vertical="center"/>
    </xf>
    <xf numFmtId="0" fontId="38" fillId="0" borderId="0">
      <alignment vertical="center"/>
    </xf>
    <xf numFmtId="0" fontId="4" fillId="0" borderId="0">
      <alignment vertical="center"/>
    </xf>
    <xf numFmtId="0" fontId="41" fillId="0" borderId="0" applyNumberFormat="0" applyFill="0" applyBorder="0" applyAlignment="0" applyProtection="0">
      <alignment vertical="center"/>
    </xf>
    <xf numFmtId="0" fontId="42" fillId="0" borderId="4" applyNumberFormat="0" applyFill="0" applyAlignment="0" applyProtection="0">
      <alignment vertical="center"/>
    </xf>
    <xf numFmtId="0" fontId="43" fillId="0" borderId="5" applyNumberFormat="0" applyFill="0" applyAlignment="0" applyProtection="0">
      <alignment vertical="center"/>
    </xf>
    <xf numFmtId="0" fontId="44" fillId="0" borderId="6" applyNumberFormat="0" applyFill="0" applyAlignment="0" applyProtection="0">
      <alignment vertical="center"/>
    </xf>
    <xf numFmtId="0" fontId="44" fillId="0" borderId="0" applyNumberFormat="0" applyFill="0" applyBorder="0" applyAlignment="0" applyProtection="0">
      <alignment vertical="center"/>
    </xf>
    <xf numFmtId="0" fontId="45" fillId="6" borderId="0" applyNumberFormat="0" applyBorder="0" applyAlignment="0" applyProtection="0">
      <alignment vertical="center"/>
    </xf>
    <xf numFmtId="0" fontId="46" fillId="7" borderId="0" applyNumberFormat="0" applyBorder="0" applyAlignment="0" applyProtection="0">
      <alignment vertical="center"/>
    </xf>
    <xf numFmtId="0" fontId="47" fillId="41" borderId="0" applyNumberFormat="0" applyBorder="0" applyAlignment="0" applyProtection="0">
      <alignment vertical="center"/>
    </xf>
    <xf numFmtId="0" fontId="48" fillId="8" borderId="7" applyNumberFormat="0" applyAlignment="0" applyProtection="0">
      <alignment vertical="center"/>
    </xf>
    <xf numFmtId="0" fontId="49" fillId="9" borderId="8" applyNumberFormat="0" applyAlignment="0" applyProtection="0">
      <alignment vertical="center"/>
    </xf>
    <xf numFmtId="0" fontId="50" fillId="9" borderId="7" applyNumberFormat="0" applyAlignment="0" applyProtection="0">
      <alignment vertical="center"/>
    </xf>
    <xf numFmtId="0" fontId="51" fillId="0" borderId="9" applyNumberFormat="0" applyFill="0" applyAlignment="0" applyProtection="0">
      <alignment vertical="center"/>
    </xf>
    <xf numFmtId="0" fontId="52" fillId="10" borderId="10" applyNumberFormat="0" applyAlignment="0" applyProtection="0">
      <alignment vertical="center"/>
    </xf>
    <xf numFmtId="0" fontId="53" fillId="0" borderId="0" applyNumberFormat="0" applyFill="0" applyBorder="0" applyAlignment="0" applyProtection="0">
      <alignment vertical="center"/>
    </xf>
    <xf numFmtId="0" fontId="4" fillId="11" borderId="11" applyNumberFormat="0" applyFont="0" applyAlignment="0" applyProtection="0">
      <alignment vertical="center"/>
    </xf>
    <xf numFmtId="0" fontId="54" fillId="0" borderId="0" applyNumberFormat="0" applyFill="0" applyBorder="0" applyAlignment="0" applyProtection="0">
      <alignment vertical="center"/>
    </xf>
    <xf numFmtId="0" fontId="55" fillId="0" borderId="12" applyNumberFormat="0" applyFill="0" applyAlignment="0" applyProtection="0">
      <alignment vertical="center"/>
    </xf>
    <xf numFmtId="0" fontId="56" fillId="12" borderId="0" applyNumberFormat="0" applyBorder="0" applyAlignment="0" applyProtection="0">
      <alignment vertical="center"/>
    </xf>
    <xf numFmtId="0" fontId="4" fillId="13" borderId="0" applyNumberFormat="0" applyBorder="0" applyAlignment="0" applyProtection="0">
      <alignment vertical="center"/>
    </xf>
    <xf numFmtId="0" fontId="4" fillId="14" borderId="0" applyNumberFormat="0" applyBorder="0" applyAlignment="0" applyProtection="0">
      <alignment vertical="center"/>
    </xf>
    <xf numFmtId="0" fontId="56" fillId="15" borderId="0" applyNumberFormat="0" applyBorder="0" applyAlignment="0" applyProtection="0">
      <alignment vertical="center"/>
    </xf>
    <xf numFmtId="0" fontId="56" fillId="16" borderId="0" applyNumberFormat="0" applyBorder="0" applyAlignment="0" applyProtection="0">
      <alignment vertical="center"/>
    </xf>
    <xf numFmtId="0" fontId="4" fillId="17" borderId="0" applyNumberFormat="0" applyBorder="0" applyAlignment="0" applyProtection="0">
      <alignment vertical="center"/>
    </xf>
    <xf numFmtId="0" fontId="4" fillId="18" borderId="0" applyNumberFormat="0" applyBorder="0" applyAlignment="0" applyProtection="0">
      <alignment vertical="center"/>
    </xf>
    <xf numFmtId="0" fontId="56" fillId="19" borderId="0" applyNumberFormat="0" applyBorder="0" applyAlignment="0" applyProtection="0">
      <alignment vertical="center"/>
    </xf>
    <xf numFmtId="0" fontId="56"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56" fillId="23" borderId="0" applyNumberFormat="0" applyBorder="0" applyAlignment="0" applyProtection="0">
      <alignment vertical="center"/>
    </xf>
    <xf numFmtId="0" fontId="56" fillId="24" borderId="0" applyNumberFormat="0" applyBorder="0" applyAlignment="0" applyProtection="0">
      <alignment vertical="center"/>
    </xf>
    <xf numFmtId="0" fontId="4" fillId="25" borderId="0" applyNumberFormat="0" applyBorder="0" applyAlignment="0" applyProtection="0">
      <alignment vertical="center"/>
    </xf>
    <xf numFmtId="0" fontId="4" fillId="26" borderId="0" applyNumberFormat="0" applyBorder="0" applyAlignment="0" applyProtection="0">
      <alignment vertical="center"/>
    </xf>
    <xf numFmtId="0" fontId="56" fillId="27" borderId="0" applyNumberFormat="0" applyBorder="0" applyAlignment="0" applyProtection="0">
      <alignment vertical="center"/>
    </xf>
    <xf numFmtId="0" fontId="56" fillId="28" borderId="0" applyNumberFormat="0" applyBorder="0" applyAlignment="0" applyProtection="0">
      <alignment vertical="center"/>
    </xf>
    <xf numFmtId="0" fontId="4" fillId="29" borderId="0" applyNumberFormat="0" applyBorder="0" applyAlignment="0" applyProtection="0">
      <alignment vertical="center"/>
    </xf>
    <xf numFmtId="0" fontId="4" fillId="30" borderId="0" applyNumberFormat="0" applyBorder="0" applyAlignment="0" applyProtection="0">
      <alignment vertical="center"/>
    </xf>
    <xf numFmtId="0" fontId="56" fillId="31" borderId="0" applyNumberFormat="0" applyBorder="0" applyAlignment="0" applyProtection="0">
      <alignment vertical="center"/>
    </xf>
    <xf numFmtId="0" fontId="56" fillId="32" borderId="0" applyNumberFormat="0" applyBorder="0" applyAlignment="0" applyProtection="0">
      <alignment vertical="center"/>
    </xf>
    <xf numFmtId="0" fontId="4" fillId="33" borderId="0" applyNumberFormat="0" applyBorder="0" applyAlignment="0" applyProtection="0">
      <alignment vertical="center"/>
    </xf>
    <xf numFmtId="0" fontId="4" fillId="34" borderId="0" applyNumberFormat="0" applyBorder="0" applyAlignment="0" applyProtection="0">
      <alignment vertical="center"/>
    </xf>
    <xf numFmtId="0" fontId="56" fillId="35" borderId="0" applyNumberFormat="0" applyBorder="0" applyAlignment="0" applyProtection="0">
      <alignment vertical="center"/>
    </xf>
    <xf numFmtId="0" fontId="3" fillId="0" borderId="0">
      <alignment vertical="center"/>
    </xf>
    <xf numFmtId="0" fontId="3" fillId="11" borderId="11" applyNumberFormat="0" applyFont="0" applyAlignment="0" applyProtection="0">
      <alignment vertical="center"/>
    </xf>
    <xf numFmtId="0" fontId="3" fillId="13" borderId="0" applyNumberFormat="0" applyBorder="0" applyAlignment="0" applyProtection="0">
      <alignment vertical="center"/>
    </xf>
    <xf numFmtId="0" fontId="3" fillId="14" borderId="0" applyNumberFormat="0" applyBorder="0" applyAlignment="0" applyProtection="0">
      <alignment vertical="center"/>
    </xf>
    <xf numFmtId="0" fontId="3" fillId="17" borderId="0" applyNumberFormat="0" applyBorder="0" applyAlignment="0" applyProtection="0">
      <alignment vertical="center"/>
    </xf>
    <xf numFmtId="0" fontId="3" fillId="18"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3" fillId="29" borderId="0" applyNumberFormat="0" applyBorder="0" applyAlignment="0" applyProtection="0">
      <alignment vertical="center"/>
    </xf>
    <xf numFmtId="0" fontId="3" fillId="30" borderId="0" applyNumberFormat="0" applyBorder="0" applyAlignment="0" applyProtection="0">
      <alignment vertical="center"/>
    </xf>
    <xf numFmtId="0" fontId="3" fillId="33" borderId="0" applyNumberFormat="0" applyBorder="0" applyAlignment="0" applyProtection="0">
      <alignment vertical="center"/>
    </xf>
    <xf numFmtId="0" fontId="3" fillId="34" borderId="0" applyNumberFormat="0" applyBorder="0" applyAlignment="0" applyProtection="0">
      <alignment vertical="center"/>
    </xf>
    <xf numFmtId="0" fontId="2" fillId="0" borderId="0">
      <alignment vertical="center"/>
    </xf>
    <xf numFmtId="0" fontId="2" fillId="11" borderId="11" applyNumberFormat="0" applyFont="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2" fillId="0" borderId="0">
      <alignment vertical="center"/>
    </xf>
    <xf numFmtId="0" fontId="2" fillId="11" borderId="11" applyNumberFormat="0" applyFont="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2" fillId="29" borderId="0" applyNumberFormat="0" applyBorder="0" applyAlignment="0" applyProtection="0">
      <alignment vertical="center"/>
    </xf>
    <xf numFmtId="0" fontId="2" fillId="30" borderId="0" applyNumberFormat="0" applyBorder="0" applyAlignment="0" applyProtection="0">
      <alignment vertical="center"/>
    </xf>
    <xf numFmtId="0" fontId="2" fillId="33" borderId="0" applyNumberFormat="0" applyBorder="0" applyAlignment="0" applyProtection="0">
      <alignment vertical="center"/>
    </xf>
    <xf numFmtId="0" fontId="2" fillId="34" borderId="0" applyNumberFormat="0" applyBorder="0" applyAlignment="0" applyProtection="0">
      <alignment vertical="center"/>
    </xf>
    <xf numFmtId="0" fontId="6" fillId="0" borderId="0"/>
    <xf numFmtId="0" fontId="1" fillId="0" borderId="0">
      <alignment vertical="center"/>
    </xf>
    <xf numFmtId="0" fontId="1" fillId="11" borderId="11" applyNumberFormat="0" applyFont="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0" borderId="0">
      <alignment vertical="center"/>
    </xf>
    <xf numFmtId="0" fontId="1" fillId="11" borderId="11" applyNumberFormat="0" applyFont="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0" borderId="0">
      <alignment vertical="center"/>
    </xf>
    <xf numFmtId="0" fontId="1" fillId="11" borderId="11" applyNumberFormat="0" applyFont="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0" borderId="0">
      <alignment vertical="center"/>
    </xf>
    <xf numFmtId="0" fontId="1" fillId="11" borderId="11" applyNumberFormat="0" applyFont="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57" fillId="0" borderId="0"/>
    <xf numFmtId="0" fontId="38" fillId="0" borderId="0">
      <alignment vertical="center"/>
    </xf>
    <xf numFmtId="0" fontId="59" fillId="0" borderId="15" applyProtection="0"/>
    <xf numFmtId="0" fontId="38" fillId="0" borderId="0">
      <alignment vertical="center"/>
    </xf>
    <xf numFmtId="0" fontId="66" fillId="0" borderId="0" applyNumberFormat="0" applyFill="0" applyBorder="0" applyAlignment="0" applyProtection="0">
      <alignment vertical="center"/>
    </xf>
    <xf numFmtId="0" fontId="67" fillId="41" borderId="0" applyNumberFormat="0" applyBorder="0" applyAlignment="0" applyProtection="0">
      <alignment vertical="center"/>
    </xf>
    <xf numFmtId="0" fontId="56"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56" fillId="16" borderId="0" applyNumberFormat="0" applyBorder="0" applyAlignment="0" applyProtection="0">
      <alignment vertical="center"/>
    </xf>
    <xf numFmtId="0" fontId="1" fillId="17" borderId="0" applyNumberFormat="0" applyBorder="0" applyAlignment="0" applyProtection="0">
      <alignment vertical="center"/>
    </xf>
    <xf numFmtId="0" fontId="1" fillId="18" borderId="0" applyNumberFormat="0" applyBorder="0" applyAlignment="0" applyProtection="0">
      <alignment vertical="center"/>
    </xf>
    <xf numFmtId="0" fontId="1" fillId="19" borderId="0" applyNumberFormat="0" applyBorder="0" applyAlignment="0" applyProtection="0">
      <alignment vertical="center"/>
    </xf>
    <xf numFmtId="0" fontId="56" fillId="20" borderId="0" applyNumberFormat="0" applyBorder="0" applyAlignment="0" applyProtection="0">
      <alignment vertical="center"/>
    </xf>
    <xf numFmtId="0" fontId="1" fillId="21" borderId="0" applyNumberFormat="0" applyBorder="0" applyAlignment="0" applyProtection="0">
      <alignment vertical="center"/>
    </xf>
    <xf numFmtId="0" fontId="1" fillId="22" borderId="0" applyNumberFormat="0" applyBorder="0" applyAlignment="0" applyProtection="0">
      <alignment vertical="center"/>
    </xf>
    <xf numFmtId="0" fontId="1" fillId="23" borderId="0" applyNumberFormat="0" applyBorder="0" applyAlignment="0" applyProtection="0">
      <alignment vertical="center"/>
    </xf>
    <xf numFmtId="0" fontId="56" fillId="24" borderId="0" applyNumberFormat="0" applyBorder="0" applyAlignment="0" applyProtection="0">
      <alignment vertical="center"/>
    </xf>
    <xf numFmtId="0" fontId="1" fillId="25" borderId="0" applyNumberFormat="0" applyBorder="0" applyAlignment="0" applyProtection="0">
      <alignment vertical="center"/>
    </xf>
    <xf numFmtId="0" fontId="1" fillId="26" borderId="0" applyNumberFormat="0" applyBorder="0" applyAlignment="0" applyProtection="0">
      <alignment vertical="center"/>
    </xf>
    <xf numFmtId="0" fontId="1" fillId="27" borderId="0" applyNumberFormat="0" applyBorder="0" applyAlignment="0" applyProtection="0">
      <alignment vertical="center"/>
    </xf>
    <xf numFmtId="0" fontId="56" fillId="28" borderId="0" applyNumberFormat="0" applyBorder="0" applyAlignment="0" applyProtection="0">
      <alignment vertical="center"/>
    </xf>
    <xf numFmtId="0" fontId="1" fillId="29" borderId="0" applyNumberFormat="0" applyBorder="0" applyAlignment="0" applyProtection="0">
      <alignment vertical="center"/>
    </xf>
    <xf numFmtId="0" fontId="1" fillId="30" borderId="0" applyNumberFormat="0" applyBorder="0" applyAlignment="0" applyProtection="0">
      <alignment vertical="center"/>
    </xf>
    <xf numFmtId="0" fontId="1" fillId="31" borderId="0" applyNumberFormat="0" applyBorder="0" applyAlignment="0" applyProtection="0">
      <alignment vertical="center"/>
    </xf>
    <xf numFmtId="0" fontId="56" fillId="32" borderId="0" applyNumberFormat="0" applyBorder="0" applyAlignment="0" applyProtection="0">
      <alignment vertical="center"/>
    </xf>
    <xf numFmtId="0" fontId="1" fillId="33" borderId="0" applyNumberFormat="0" applyBorder="0" applyAlignment="0" applyProtection="0">
      <alignment vertical="center"/>
    </xf>
    <xf numFmtId="0" fontId="1" fillId="34" borderId="0" applyNumberFormat="0" applyBorder="0" applyAlignment="0" applyProtection="0">
      <alignment vertical="center"/>
    </xf>
    <xf numFmtId="0" fontId="1" fillId="35" borderId="0" applyNumberFormat="0" applyBorder="0" applyAlignment="0" applyProtection="0">
      <alignment vertical="center"/>
    </xf>
  </cellStyleXfs>
  <cellXfs count="154">
    <xf numFmtId="0" fontId="0" fillId="0" borderId="0" xfId="0"/>
    <xf numFmtId="0" fontId="10" fillId="0" borderId="0" xfId="0" applyFont="1"/>
    <xf numFmtId="2" fontId="0" fillId="0" borderId="0" xfId="0" applyNumberFormat="1"/>
    <xf numFmtId="2" fontId="0" fillId="0" borderId="1" xfId="0" applyNumberFormat="1" applyFill="1" applyBorder="1"/>
    <xf numFmtId="176" fontId="0" fillId="4" borderId="1" xfId="0" applyNumberFormat="1" applyFill="1" applyBorder="1"/>
    <xf numFmtId="0" fontId="0" fillId="4" borderId="0" xfId="0" applyFill="1"/>
    <xf numFmtId="177" fontId="0" fillId="0" borderId="0" xfId="0" applyNumberFormat="1"/>
    <xf numFmtId="0" fontId="0" fillId="0" borderId="1" xfId="0" applyNumberFormat="1" applyFill="1" applyBorder="1"/>
    <xf numFmtId="0" fontId="0" fillId="0" borderId="2" xfId="0" applyNumberFormat="1" applyFill="1" applyBorder="1"/>
    <xf numFmtId="0" fontId="0" fillId="0" borderId="3" xfId="0" applyNumberFormat="1" applyFill="1" applyBorder="1"/>
    <xf numFmtId="0" fontId="10" fillId="0" borderId="0" xfId="0" applyFont="1" applyFill="1"/>
    <xf numFmtId="14" fontId="0" fillId="0" borderId="0" xfId="0" applyNumberFormat="1"/>
    <xf numFmtId="0" fontId="0" fillId="0" borderId="0" xfId="0" applyAlignment="1">
      <alignment horizontal="center"/>
    </xf>
    <xf numFmtId="0" fontId="0" fillId="0" borderId="1" xfId="0" applyNumberFormat="1" applyFill="1" applyBorder="1" applyAlignment="1">
      <alignment horizontal="center"/>
    </xf>
    <xf numFmtId="0" fontId="10" fillId="0" borderId="0" xfId="0" applyFont="1" applyAlignment="1">
      <alignment horizontal="center"/>
    </xf>
    <xf numFmtId="14" fontId="0" fillId="0" borderId="0" xfId="0" applyNumberFormat="1"/>
    <xf numFmtId="176" fontId="0" fillId="3" borderId="1" xfId="0" applyNumberFormat="1" applyFill="1" applyBorder="1"/>
    <xf numFmtId="176" fontId="0" fillId="5" borderId="1" xfId="0" applyNumberFormat="1" applyFill="1" applyBorder="1"/>
    <xf numFmtId="2" fontId="10" fillId="0" borderId="0" xfId="0" applyNumberFormat="1" applyFont="1"/>
    <xf numFmtId="0" fontId="0" fillId="0" borderId="0" xfId="0"/>
    <xf numFmtId="178" fontId="0" fillId="37" borderId="1" xfId="0" applyNumberFormat="1" applyFill="1" applyBorder="1"/>
    <xf numFmtId="178" fontId="0" fillId="36" borderId="1" xfId="0" applyNumberFormat="1" applyFill="1" applyBorder="1"/>
    <xf numFmtId="176" fontId="0" fillId="38" borderId="1" xfId="0" applyNumberFormat="1" applyFill="1" applyBorder="1"/>
    <xf numFmtId="176" fontId="0" fillId="3" borderId="3" xfId="0" applyNumberFormat="1" applyFill="1" applyBorder="1"/>
    <xf numFmtId="0" fontId="10" fillId="0" borderId="13" xfId="0" applyFont="1" applyBorder="1"/>
    <xf numFmtId="0" fontId="0" fillId="0" borderId="13" xfId="0" applyNumberFormat="1" applyFill="1" applyBorder="1"/>
    <xf numFmtId="0" fontId="0" fillId="38" borderId="1" xfId="0" applyFill="1" applyBorder="1" applyAlignment="1">
      <alignment vertical="center"/>
    </xf>
    <xf numFmtId="2" fontId="0" fillId="38" borderId="1" xfId="0" applyNumberFormat="1" applyFill="1" applyBorder="1"/>
    <xf numFmtId="176" fontId="0" fillId="39" borderId="1" xfId="0" applyNumberFormat="1" applyFill="1" applyBorder="1"/>
    <xf numFmtId="0" fontId="0" fillId="39" borderId="1" xfId="0" applyFill="1" applyBorder="1" applyAlignment="1">
      <alignment vertical="center"/>
    </xf>
    <xf numFmtId="176" fontId="0" fillId="39" borderId="1" xfId="0" applyNumberFormat="1" applyFill="1" applyBorder="1" applyAlignment="1">
      <alignment vertical="center"/>
    </xf>
    <xf numFmtId="2" fontId="0" fillId="39" borderId="1" xfId="0" applyNumberFormat="1" applyFill="1" applyBorder="1"/>
    <xf numFmtId="0" fontId="0" fillId="38" borderId="1" xfId="0" applyFill="1" applyBorder="1"/>
    <xf numFmtId="0" fontId="0" fillId="38" borderId="1" xfId="0" applyFill="1" applyBorder="1" applyAlignment="1">
      <alignment vertical="center"/>
    </xf>
    <xf numFmtId="176" fontId="0" fillId="39" borderId="1" xfId="0" applyNumberFormat="1" applyFill="1" applyBorder="1"/>
    <xf numFmtId="0" fontId="0" fillId="0" borderId="0" xfId="0"/>
    <xf numFmtId="0" fontId="0" fillId="39" borderId="1" xfId="0" applyFill="1" applyBorder="1" applyAlignment="1">
      <alignment vertical="center"/>
    </xf>
    <xf numFmtId="0" fontId="0" fillId="42" borderId="1" xfId="0" applyFill="1" applyBorder="1" applyAlignment="1">
      <alignment vertical="center"/>
    </xf>
    <xf numFmtId="176" fontId="0" fillId="42" borderId="1" xfId="0" applyNumberFormat="1" applyFill="1" applyBorder="1"/>
    <xf numFmtId="179" fontId="0" fillId="39" borderId="1" xfId="0" applyNumberFormat="1" applyFill="1" applyBorder="1"/>
    <xf numFmtId="0" fontId="58" fillId="37" borderId="1" xfId="364" applyFont="1" applyFill="1" applyBorder="1" applyAlignment="1">
      <alignment vertical="center"/>
    </xf>
    <xf numFmtId="0" fontId="58" fillId="43" borderId="1" xfId="0" applyFont="1" applyFill="1" applyBorder="1" applyAlignment="1">
      <alignment vertical="center"/>
    </xf>
    <xf numFmtId="0" fontId="58" fillId="37" borderId="1" xfId="364" applyFont="1" applyFill="1" applyBorder="1" applyAlignment="1">
      <alignment vertical="center"/>
    </xf>
    <xf numFmtId="176" fontId="58" fillId="43" borderId="1" xfId="364" applyNumberFormat="1" applyFont="1" applyFill="1" applyBorder="1"/>
    <xf numFmtId="0" fontId="11" fillId="0" borderId="0" xfId="222" applyFont="1">
      <alignment vertical="center"/>
    </xf>
    <xf numFmtId="0" fontId="39" fillId="40" borderId="14" xfId="0" applyFont="1" applyFill="1" applyBorder="1" applyAlignment="1">
      <alignment horizontal="center" wrapText="1"/>
    </xf>
    <xf numFmtId="0" fontId="0" fillId="3" borderId="0" xfId="0" applyFill="1" applyAlignment="1">
      <alignment wrapText="1"/>
    </xf>
    <xf numFmtId="0" fontId="0" fillId="0" borderId="0" xfId="0" applyNumberFormat="1" applyFill="1" applyBorder="1"/>
    <xf numFmtId="0" fontId="0" fillId="0" borderId="0" xfId="0" applyFill="1"/>
    <xf numFmtId="176" fontId="0" fillId="0" borderId="0" xfId="0" applyNumberFormat="1" applyFill="1" applyBorder="1"/>
    <xf numFmtId="0" fontId="60" fillId="0" borderId="0" xfId="0" applyFont="1" applyAlignment="1">
      <alignment wrapText="1"/>
    </xf>
    <xf numFmtId="0" fontId="10" fillId="0" borderId="0" xfId="0" applyFont="1" applyAlignment="1">
      <alignment wrapText="1"/>
    </xf>
    <xf numFmtId="0" fontId="61" fillId="0" borderId="16" xfId="0" applyFont="1" applyFill="1" applyBorder="1" applyAlignment="1">
      <alignment vertical="center" wrapText="1"/>
    </xf>
    <xf numFmtId="0" fontId="0" fillId="0" borderId="16" xfId="0" applyFont="1" applyFill="1" applyBorder="1" applyAlignment="1">
      <alignment vertical="center" wrapText="1"/>
    </xf>
    <xf numFmtId="0" fontId="10" fillId="0" borderId="16" xfId="0" applyFont="1" applyFill="1" applyBorder="1" applyAlignment="1">
      <alignment horizontal="left" vertical="center" wrapText="1"/>
    </xf>
    <xf numFmtId="0" fontId="10" fillId="45" borderId="0" xfId="0" applyFont="1" applyFill="1" applyBorder="1" applyAlignment="1">
      <alignment vertical="center" wrapText="1"/>
    </xf>
    <xf numFmtId="0" fontId="0" fillId="45" borderId="0" xfId="0" applyFont="1" applyFill="1" applyBorder="1" applyAlignment="1">
      <alignment vertical="center" wrapText="1"/>
    </xf>
    <xf numFmtId="0" fontId="0" fillId="0" borderId="0" xfId="0" applyFont="1" applyFill="1" applyBorder="1" applyAlignment="1">
      <alignment vertical="center" wrapText="1"/>
    </xf>
    <xf numFmtId="0" fontId="0" fillId="46" borderId="0" xfId="0" applyFont="1" applyFill="1" applyBorder="1" applyAlignment="1">
      <alignment vertical="center" wrapText="1"/>
    </xf>
    <xf numFmtId="0" fontId="40" fillId="0" borderId="0" xfId="222" applyFont="1">
      <alignment vertical="center"/>
    </xf>
    <xf numFmtId="0" fontId="40" fillId="0" borderId="0" xfId="222" applyFont="1" applyAlignment="1">
      <alignment horizontal="left" vertical="center"/>
    </xf>
    <xf numFmtId="0" fontId="39" fillId="40" borderId="1" xfId="0" applyFont="1" applyFill="1" applyBorder="1" applyAlignment="1">
      <alignment horizontal="center" wrapText="1"/>
    </xf>
    <xf numFmtId="0" fontId="40" fillId="40" borderId="1" xfId="0" applyFont="1" applyFill="1" applyBorder="1" applyAlignment="1">
      <alignment horizontal="center" wrapText="1"/>
    </xf>
    <xf numFmtId="0" fontId="40" fillId="46" borderId="17" xfId="222" applyFont="1" applyFill="1" applyBorder="1" applyAlignment="1">
      <alignment horizontal="center" vertical="center" wrapText="1"/>
    </xf>
    <xf numFmtId="0" fontId="40" fillId="46" borderId="1" xfId="222" applyFont="1" applyFill="1" applyBorder="1">
      <alignment vertical="center"/>
    </xf>
    <xf numFmtId="0" fontId="40" fillId="0" borderId="2" xfId="222" applyFont="1" applyBorder="1">
      <alignment vertical="center"/>
    </xf>
    <xf numFmtId="0" fontId="40" fillId="0" borderId="1" xfId="222" applyFont="1" applyBorder="1" applyAlignment="1">
      <alignment vertical="center"/>
    </xf>
    <xf numFmtId="0" fontId="40" fillId="0" borderId="1" xfId="222" applyFont="1" applyBorder="1">
      <alignment vertical="center"/>
    </xf>
    <xf numFmtId="0" fontId="40" fillId="0" borderId="1" xfId="222" applyFont="1" applyBorder="1" applyAlignment="1">
      <alignment horizontal="left" vertical="center"/>
    </xf>
    <xf numFmtId="0" fontId="40" fillId="0" borderId="1" xfId="222" applyFont="1" applyBorder="1" applyAlignment="1">
      <alignment horizontal="left" vertical="center" wrapText="1"/>
    </xf>
    <xf numFmtId="0" fontId="40" fillId="0" borderId="1" xfId="0" applyFont="1" applyBorder="1" applyAlignment="1">
      <alignment horizontal="left"/>
    </xf>
    <xf numFmtId="0" fontId="0" fillId="0" borderId="1" xfId="0" applyFont="1" applyBorder="1" applyAlignment="1">
      <alignment horizontal="left" vertical="center" wrapText="1"/>
    </xf>
    <xf numFmtId="0" fontId="40" fillId="0" borderId="2" xfId="0" applyFont="1" applyFill="1" applyBorder="1" applyAlignment="1">
      <alignment wrapText="1"/>
    </xf>
    <xf numFmtId="0" fontId="40" fillId="0" borderId="1" xfId="0" applyFont="1" applyFill="1" applyBorder="1" applyAlignment="1">
      <alignment wrapText="1"/>
    </xf>
    <xf numFmtId="0" fontId="40" fillId="0" borderId="1" xfId="222" applyFont="1" applyFill="1" applyBorder="1" applyAlignment="1">
      <alignment vertical="center" wrapText="1"/>
    </xf>
    <xf numFmtId="0" fontId="40" fillId="0" borderId="0" xfId="222" applyFont="1" applyBorder="1">
      <alignment vertical="center"/>
    </xf>
    <xf numFmtId="0" fontId="40" fillId="0" borderId="0" xfId="222" applyFont="1" applyBorder="1" applyAlignment="1">
      <alignment vertical="center"/>
    </xf>
    <xf numFmtId="0" fontId="40" fillId="0" borderId="0" xfId="222" applyFont="1" applyBorder="1" applyAlignment="1">
      <alignment horizontal="left" vertical="center"/>
    </xf>
    <xf numFmtId="0" fontId="40" fillId="0" borderId="2" xfId="0" applyFont="1" applyBorder="1" applyAlignment="1">
      <alignment vertical="top" wrapText="1"/>
    </xf>
    <xf numFmtId="0" fontId="40" fillId="0" borderId="1" xfId="0" applyFont="1" applyBorder="1" applyAlignment="1">
      <alignment horizontal="center" wrapText="1"/>
    </xf>
    <xf numFmtId="0" fontId="40" fillId="0" borderId="2" xfId="0" applyFont="1" applyFill="1" applyBorder="1" applyAlignment="1">
      <alignment vertical="top" wrapText="1"/>
    </xf>
    <xf numFmtId="0" fontId="62" fillId="0" borderId="1" xfId="0" applyFont="1" applyFill="1" applyBorder="1" applyAlignment="1">
      <alignment horizontal="center" wrapText="1"/>
    </xf>
    <xf numFmtId="0" fontId="40" fillId="0" borderId="1" xfId="0" applyFont="1" applyFill="1" applyBorder="1" applyAlignment="1">
      <alignment horizontal="center" wrapText="1"/>
    </xf>
    <xf numFmtId="0" fontId="40" fillId="0" borderId="13" xfId="0" applyFont="1" applyFill="1" applyBorder="1" applyAlignment="1">
      <alignment wrapText="1"/>
    </xf>
    <xf numFmtId="0" fontId="40" fillId="0" borderId="1" xfId="0" applyFont="1" applyFill="1" applyBorder="1" applyAlignment="1">
      <alignment horizontal="left" wrapText="1"/>
    </xf>
    <xf numFmtId="0" fontId="40" fillId="0" borderId="2" xfId="0" applyFont="1" applyFill="1" applyBorder="1" applyAlignment="1">
      <alignment horizontal="left" wrapText="1"/>
    </xf>
    <xf numFmtId="0" fontId="40" fillId="0" borderId="1" xfId="222" applyFont="1" applyFill="1" applyBorder="1" applyAlignment="1">
      <alignment horizontal="left" vertical="center"/>
    </xf>
    <xf numFmtId="0" fontId="63" fillId="46" borderId="2" xfId="0" applyFont="1" applyFill="1" applyBorder="1" applyAlignment="1">
      <alignment horizontal="center" vertical="center" wrapText="1"/>
    </xf>
    <xf numFmtId="0" fontId="63" fillId="46" borderId="1" xfId="0" applyFont="1" applyFill="1" applyBorder="1" applyAlignment="1">
      <alignment horizontal="center" vertical="center" wrapText="1"/>
    </xf>
    <xf numFmtId="0" fontId="64" fillId="0" borderId="1" xfId="0" applyFont="1" applyBorder="1" applyAlignment="1">
      <alignment horizontal="center" vertical="center" wrapText="1"/>
    </xf>
    <xf numFmtId="0" fontId="64" fillId="0" borderId="1" xfId="0" applyFont="1" applyBorder="1" applyAlignment="1">
      <alignment horizontal="left" vertical="center" wrapText="1"/>
    </xf>
    <xf numFmtId="0" fontId="64" fillId="0" borderId="1" xfId="0" applyFont="1" applyFill="1" applyBorder="1" applyAlignment="1">
      <alignment horizontal="left" vertical="center" wrapText="1"/>
    </xf>
    <xf numFmtId="0" fontId="40" fillId="0" borderId="1" xfId="0" applyFont="1" applyFill="1" applyBorder="1" applyAlignment="1">
      <alignment horizontal="left" vertical="center" wrapText="1"/>
    </xf>
    <xf numFmtId="0" fontId="40" fillId="0" borderId="1" xfId="222" applyFont="1" applyFill="1" applyBorder="1" applyAlignment="1">
      <alignment horizontal="left" vertical="center" wrapText="1"/>
    </xf>
    <xf numFmtId="0" fontId="64" fillId="0" borderId="1" xfId="0" applyFont="1" applyFill="1" applyBorder="1" applyAlignment="1">
      <alignment horizontal="center" vertical="center" wrapText="1"/>
    </xf>
    <xf numFmtId="0" fontId="40" fillId="0" borderId="1" xfId="222" applyFont="1" applyFill="1" applyBorder="1">
      <alignment vertical="center"/>
    </xf>
    <xf numFmtId="0" fontId="40" fillId="0" borderId="0" xfId="222" applyFont="1" applyFill="1">
      <alignment vertical="center"/>
    </xf>
    <xf numFmtId="0" fontId="64" fillId="0" borderId="1" xfId="222" applyFont="1" applyFill="1" applyBorder="1" applyAlignment="1">
      <alignment horizontal="left" vertical="center" wrapText="1"/>
    </xf>
    <xf numFmtId="0" fontId="40" fillId="0" borderId="1" xfId="367" applyFont="1" applyBorder="1" applyAlignment="1">
      <alignment horizontal="left" vertical="center" wrapText="1"/>
    </xf>
    <xf numFmtId="0" fontId="40" fillId="46" borderId="1" xfId="222" applyFont="1" applyFill="1" applyBorder="1" applyAlignment="1">
      <alignment vertical="center" wrapText="1"/>
    </xf>
    <xf numFmtId="0" fontId="65" fillId="0" borderId="0" xfId="0" applyFont="1"/>
    <xf numFmtId="0" fontId="39" fillId="0" borderId="1" xfId="0" applyFont="1" applyFill="1" applyBorder="1" applyAlignment="1">
      <alignment horizontal="left" wrapText="1"/>
    </xf>
    <xf numFmtId="0" fontId="40" fillId="0" borderId="2" xfId="222" applyFont="1" applyFill="1" applyBorder="1">
      <alignment vertical="center"/>
    </xf>
    <xf numFmtId="0" fontId="1" fillId="39" borderId="1" xfId="336" applyFill="1" applyBorder="1">
      <alignment vertical="center"/>
    </xf>
    <xf numFmtId="0" fontId="0" fillId="0" borderId="0" xfId="0" applyAlignment="1">
      <alignment wrapText="1"/>
    </xf>
    <xf numFmtId="0" fontId="40" fillId="0" borderId="1" xfId="222" applyFont="1" applyBorder="1" applyAlignment="1">
      <alignment vertical="center" wrapText="1"/>
    </xf>
    <xf numFmtId="0" fontId="40" fillId="46" borderId="1" xfId="222" applyFont="1" applyFill="1" applyBorder="1" applyAlignment="1">
      <alignment horizontal="center" vertical="center" wrapText="1"/>
    </xf>
    <xf numFmtId="0" fontId="68" fillId="0" borderId="0" xfId="0" applyFont="1"/>
    <xf numFmtId="0" fontId="70" fillId="46" borderId="1" xfId="222" applyFont="1" applyFill="1" applyBorder="1" applyAlignment="1">
      <alignment horizontal="center" vertical="center"/>
    </xf>
    <xf numFmtId="0" fontId="0" fillId="0" borderId="0" xfId="0" applyFill="1" applyBorder="1" applyAlignment="1">
      <alignment vertical="center" wrapText="1"/>
    </xf>
    <xf numFmtId="0" fontId="0" fillId="3" borderId="0" xfId="0" applyFill="1" applyBorder="1" applyAlignment="1">
      <alignment wrapText="1"/>
    </xf>
    <xf numFmtId="0" fontId="0" fillId="38" borderId="19" xfId="0" applyFill="1" applyBorder="1" applyAlignment="1">
      <alignment vertical="center"/>
    </xf>
    <xf numFmtId="0" fontId="0" fillId="39" borderId="19" xfId="0" applyFill="1" applyBorder="1" applyAlignment="1">
      <alignment vertical="center"/>
    </xf>
    <xf numFmtId="0" fontId="65" fillId="0" borderId="1" xfId="0" applyFont="1" applyBorder="1" applyAlignment="1">
      <alignment horizontal="center" vertical="center" wrapText="1"/>
    </xf>
    <xf numFmtId="0" fontId="70" fillId="46" borderId="1" xfId="222" applyFont="1" applyFill="1" applyBorder="1">
      <alignment vertical="center"/>
    </xf>
    <xf numFmtId="0" fontId="0" fillId="3" borderId="0" xfId="0" applyFill="1" applyAlignment="1">
      <alignment horizontal="center" wrapText="1"/>
    </xf>
    <xf numFmtId="2" fontId="0" fillId="3" borderId="0" xfId="0" applyNumberFormat="1" applyFill="1" applyAlignment="1">
      <alignment wrapText="1"/>
    </xf>
    <xf numFmtId="0" fontId="0" fillId="44" borderId="20" xfId="0" applyFont="1" applyFill="1" applyBorder="1" applyAlignment="1">
      <alignment vertical="center" wrapText="1"/>
    </xf>
    <xf numFmtId="0" fontId="0" fillId="44" borderId="0" xfId="0" applyFont="1" applyFill="1" applyBorder="1" applyAlignment="1">
      <alignment vertical="center" wrapText="1"/>
    </xf>
    <xf numFmtId="0" fontId="0" fillId="44" borderId="0" xfId="0" applyFont="1" applyFill="1" applyBorder="1" applyAlignment="1">
      <alignment horizontal="center" vertical="center" wrapText="1"/>
    </xf>
    <xf numFmtId="0" fontId="40" fillId="47" borderId="17" xfId="222" applyFont="1" applyFill="1" applyBorder="1" applyAlignment="1">
      <alignment horizontal="center" vertical="center" wrapText="1"/>
    </xf>
    <xf numFmtId="0" fontId="40" fillId="48" borderId="1" xfId="222" applyFont="1" applyFill="1" applyBorder="1" applyAlignment="1">
      <alignment vertical="center"/>
    </xf>
    <xf numFmtId="0" fontId="63" fillId="47" borderId="2" xfId="0" applyFont="1" applyFill="1" applyBorder="1" applyAlignment="1">
      <alignment horizontal="center" vertical="center" wrapText="1"/>
    </xf>
    <xf numFmtId="0" fontId="63" fillId="47" borderId="1" xfId="0" applyFont="1" applyFill="1" applyBorder="1" applyAlignment="1">
      <alignment horizontal="center" vertical="center" wrapText="1"/>
    </xf>
    <xf numFmtId="0" fontId="0" fillId="0" borderId="0" xfId="0" applyFont="1" applyAlignment="1">
      <alignment wrapText="1"/>
    </xf>
    <xf numFmtId="0" fontId="71" fillId="46" borderId="1" xfId="222" applyFont="1" applyFill="1" applyBorder="1" applyAlignment="1">
      <alignment horizontal="center" vertical="center" wrapText="1"/>
    </xf>
    <xf numFmtId="0" fontId="71" fillId="46" borderId="17" xfId="222" applyFont="1" applyFill="1" applyBorder="1" applyAlignment="1">
      <alignment horizontal="center" vertical="center" wrapText="1"/>
    </xf>
    <xf numFmtId="0" fontId="72" fillId="0" borderId="1" xfId="222" applyFont="1" applyBorder="1" applyAlignment="1">
      <alignment horizontal="left" vertical="center"/>
    </xf>
    <xf numFmtId="0" fontId="73" fillId="47" borderId="2" xfId="0" applyFont="1" applyFill="1" applyBorder="1" applyAlignment="1">
      <alignment horizontal="center" vertical="center" wrapText="1"/>
    </xf>
    <xf numFmtId="0" fontId="73" fillId="46" borderId="2" xfId="0" applyFont="1" applyFill="1" applyBorder="1" applyAlignment="1">
      <alignment horizontal="center" vertical="center" wrapText="1"/>
    </xf>
    <xf numFmtId="0" fontId="73" fillId="47" borderId="1" xfId="0" applyFont="1" applyFill="1" applyBorder="1" applyAlignment="1">
      <alignment horizontal="center" vertical="center" wrapText="1"/>
    </xf>
    <xf numFmtId="0" fontId="73" fillId="46" borderId="1" xfId="0" applyFont="1" applyFill="1" applyBorder="1" applyAlignment="1">
      <alignment horizontal="center" vertical="center" wrapText="1"/>
    </xf>
    <xf numFmtId="0" fontId="74" fillId="0" borderId="0" xfId="0" applyFont="1" applyFill="1" applyBorder="1" applyAlignment="1">
      <alignment vertical="center" wrapText="1"/>
    </xf>
    <xf numFmtId="0" fontId="40" fillId="0" borderId="1" xfId="222" applyFont="1" applyBorder="1" applyAlignment="1">
      <alignment horizontal="center" vertical="center"/>
    </xf>
    <xf numFmtId="0" fontId="68" fillId="0" borderId="1" xfId="0" applyFont="1" applyBorder="1"/>
    <xf numFmtId="0" fontId="75" fillId="46" borderId="1" xfId="222" applyFont="1" applyFill="1" applyBorder="1" applyAlignment="1">
      <alignment horizontal="center" vertical="center"/>
    </xf>
    <xf numFmtId="0" fontId="76" fillId="0" borderId="0" xfId="0" applyFont="1" applyAlignment="1">
      <alignment wrapText="1"/>
    </xf>
    <xf numFmtId="0" fontId="76" fillId="0" borderId="0" xfId="0" applyFont="1"/>
    <xf numFmtId="0" fontId="76" fillId="0" borderId="1" xfId="0" applyNumberFormat="1" applyFont="1" applyFill="1" applyBorder="1"/>
    <xf numFmtId="0" fontId="77" fillId="0" borderId="0" xfId="0" applyFont="1"/>
    <xf numFmtId="176" fontId="76" fillId="39" borderId="1" xfId="0" applyNumberFormat="1" applyFont="1" applyFill="1" applyBorder="1"/>
    <xf numFmtId="0" fontId="78" fillId="0" borderId="1" xfId="0" applyFont="1" applyFill="1" applyBorder="1" applyAlignment="1">
      <alignment horizontal="left" vertical="center" wrapText="1"/>
    </xf>
    <xf numFmtId="0" fontId="78" fillId="0" borderId="1" xfId="222" applyFont="1" applyBorder="1" applyAlignment="1">
      <alignment vertical="center" wrapText="1"/>
    </xf>
    <xf numFmtId="0" fontId="71" fillId="0" borderId="1" xfId="222" applyFont="1" applyBorder="1">
      <alignment vertical="center"/>
    </xf>
    <xf numFmtId="14" fontId="0" fillId="0" borderId="0" xfId="0" applyNumberFormat="1" applyAlignment="1">
      <alignment vertical="center"/>
    </xf>
    <xf numFmtId="0" fontId="0" fillId="0" borderId="0" xfId="0" applyAlignment="1">
      <alignment vertical="center"/>
    </xf>
    <xf numFmtId="0" fontId="0" fillId="0" borderId="0" xfId="0" applyAlignment="1">
      <alignment vertical="center" wrapText="1"/>
    </xf>
    <xf numFmtId="0" fontId="71" fillId="46" borderId="1" xfId="222" applyFont="1" applyFill="1" applyBorder="1" applyAlignment="1">
      <alignment horizontal="left" vertical="center"/>
    </xf>
    <xf numFmtId="0" fontId="63" fillId="46" borderId="13" xfId="0" applyFont="1" applyFill="1" applyBorder="1" applyAlignment="1">
      <alignment horizontal="center" vertical="center" wrapText="1"/>
    </xf>
    <xf numFmtId="0" fontId="63" fillId="46" borderId="18" xfId="0" applyFont="1" applyFill="1" applyBorder="1" applyAlignment="1">
      <alignment horizontal="center" vertical="center" wrapText="1"/>
    </xf>
    <xf numFmtId="0" fontId="64" fillId="0" borderId="1" xfId="0" applyFont="1" applyBorder="1" applyAlignment="1">
      <alignment horizontal="center" vertical="center" wrapText="1"/>
    </xf>
    <xf numFmtId="0" fontId="10" fillId="0" borderId="16" xfId="0" applyFont="1" applyFill="1" applyBorder="1" applyAlignment="1">
      <alignment horizontal="left" vertical="center" wrapText="1"/>
    </xf>
    <xf numFmtId="0" fontId="0" fillId="44" borderId="20" xfId="0" applyFont="1" applyFill="1" applyBorder="1" applyAlignment="1">
      <alignment horizontal="center" vertical="center" wrapText="1"/>
    </xf>
    <xf numFmtId="0" fontId="0" fillId="44" borderId="0" xfId="0" applyFont="1" applyFill="1" applyBorder="1" applyAlignment="1">
      <alignment horizontal="center" vertical="center" wrapText="1"/>
    </xf>
  </cellXfs>
  <cellStyles count="394">
    <cellStyle name="20% - Accent1 2" xfId="49"/>
    <cellStyle name="20% - Accent1 2 2" xfId="112"/>
    <cellStyle name="20% - Accent1 2_UMi-70GHz" xfId="220"/>
    <cellStyle name="20% - Accent1 3" xfId="95"/>
    <cellStyle name="20% - Accent2 2" xfId="51"/>
    <cellStyle name="20% - Accent2 2 2" xfId="114"/>
    <cellStyle name="20% - Accent2 2_UMi-70GHz" xfId="219"/>
    <cellStyle name="20% - Accent2 3" xfId="97"/>
    <cellStyle name="20% - Accent3 2" xfId="53"/>
    <cellStyle name="20% - Accent3 2 2" xfId="116"/>
    <cellStyle name="20% - Accent3 2_UMi-70GHz" xfId="218"/>
    <cellStyle name="20% - Accent3 3" xfId="99"/>
    <cellStyle name="20% - Accent4 2" xfId="55"/>
    <cellStyle name="20% - Accent4 2 2" xfId="118"/>
    <cellStyle name="20% - Accent4 2_UMi-70GHz" xfId="216"/>
    <cellStyle name="20% - Accent4 3" xfId="101"/>
    <cellStyle name="20% - Accent5 2" xfId="57"/>
    <cellStyle name="20% - Accent5 2 2" xfId="120"/>
    <cellStyle name="20% - Accent5 2_UMi-70GHz" xfId="215"/>
    <cellStyle name="20% - Accent5 3" xfId="103"/>
    <cellStyle name="20% - Accent6 2" xfId="59"/>
    <cellStyle name="20% - Accent6 2 2" xfId="122"/>
    <cellStyle name="20% - Accent6 2_UMi-70GHz" xfId="213"/>
    <cellStyle name="20% - Accent6 3" xfId="105"/>
    <cellStyle name="20% - アクセント 1" xfId="19" builtinId="30" customBuiltin="1"/>
    <cellStyle name="20% - アクセント 2" xfId="23" builtinId="34" customBuiltin="1"/>
    <cellStyle name="20% - アクセント 3" xfId="27" builtinId="38" customBuiltin="1"/>
    <cellStyle name="20% - アクセント 4" xfId="31" builtinId="42" customBuiltin="1"/>
    <cellStyle name="20% - アクセント 5" xfId="35" builtinId="46" customBuiltin="1"/>
    <cellStyle name="20% - アクセント 6" xfId="39" builtinId="50" customBuiltin="1"/>
    <cellStyle name="20% - 강조색1 2" xfId="81"/>
    <cellStyle name="20% - 강조색1 3" xfId="68"/>
    <cellStyle name="20% - 강조색2 2" xfId="83"/>
    <cellStyle name="20% - 강조색2 3" xfId="70"/>
    <cellStyle name="20% - 강조색3 2" xfId="85"/>
    <cellStyle name="20% - 강조색3 3" xfId="72"/>
    <cellStyle name="20% - 강조색4 2" xfId="87"/>
    <cellStyle name="20% - 강조색4 3" xfId="74"/>
    <cellStyle name="20% - 강조색5 2" xfId="89"/>
    <cellStyle name="20% - 강조색5 3" xfId="76"/>
    <cellStyle name="20% - 강조색6 2" xfId="91"/>
    <cellStyle name="20% - 강조색6 3" xfId="78"/>
    <cellStyle name="20% - 着色 1 2" xfId="371"/>
    <cellStyle name="20% - 着色 2 2" xfId="375"/>
    <cellStyle name="20% - 着色 3 2" xfId="379"/>
    <cellStyle name="20% - 着色 4 2" xfId="383"/>
    <cellStyle name="20% - 着色 5 2" xfId="387"/>
    <cellStyle name="20% - 着色 6 2" xfId="391"/>
    <cellStyle name="20% - 强调文字颜色 1 2" xfId="128"/>
    <cellStyle name="20% - 强调文字颜色 1 3" xfId="242"/>
    <cellStyle name="20% - 强调文字颜色 1 3 2" xfId="281"/>
    <cellStyle name="20% - 强调文字颜色 1 3 2 2" xfId="338"/>
    <cellStyle name="20% - 强调文字颜色 1 3 3" xfId="310"/>
    <cellStyle name="20% - 强调文字颜色 1 4" xfId="267"/>
    <cellStyle name="20% - 强调文字颜色 1 4 2" xfId="295"/>
    <cellStyle name="20% - 强调文字颜色 1 4 2 2" xfId="352"/>
    <cellStyle name="20% - 强调文字颜色 1 4 3" xfId="324"/>
    <cellStyle name="20% - 强调文字颜色 2 2" xfId="130"/>
    <cellStyle name="20% - 强调文字颜色 2 3" xfId="246"/>
    <cellStyle name="20% - 强调文字颜色 2 3 2" xfId="283"/>
    <cellStyle name="20% - 强调文字颜色 2 3 2 2" xfId="340"/>
    <cellStyle name="20% - 强调文字颜色 2 3 3" xfId="312"/>
    <cellStyle name="20% - 强调文字颜色 2 4" xfId="269"/>
    <cellStyle name="20% - 强调文字颜色 2 4 2" xfId="297"/>
    <cellStyle name="20% - 强调文字颜色 2 4 2 2" xfId="354"/>
    <cellStyle name="20% - 强调文字颜色 2 4 3" xfId="326"/>
    <cellStyle name="20% - 强调文字颜色 3 2" xfId="132"/>
    <cellStyle name="20% - 强调文字颜色 3 3" xfId="250"/>
    <cellStyle name="20% - 强调文字颜色 3 3 2" xfId="285"/>
    <cellStyle name="20% - 强调文字颜色 3 3 2 2" xfId="342"/>
    <cellStyle name="20% - 强调文字颜色 3 3 3" xfId="314"/>
    <cellStyle name="20% - 强调文字颜色 3 4" xfId="271"/>
    <cellStyle name="20% - 强调文字颜色 3 4 2" xfId="299"/>
    <cellStyle name="20% - 强调文字颜色 3 4 2 2" xfId="356"/>
    <cellStyle name="20% - 强调文字颜色 3 4 3" xfId="328"/>
    <cellStyle name="20% - 强调文字颜色 4 2" xfId="134"/>
    <cellStyle name="20% - 强调文字颜色 4 3" xfId="254"/>
    <cellStyle name="20% - 强调文字颜色 4 3 2" xfId="287"/>
    <cellStyle name="20% - 强调文字颜色 4 3 2 2" xfId="344"/>
    <cellStyle name="20% - 强调文字颜色 4 3 3" xfId="316"/>
    <cellStyle name="20% - 强调文字颜色 4 4" xfId="273"/>
    <cellStyle name="20% - 强调文字颜色 4 4 2" xfId="301"/>
    <cellStyle name="20% - 强调文字颜色 4 4 2 2" xfId="358"/>
    <cellStyle name="20% - 强调文字颜色 4 4 3" xfId="330"/>
    <cellStyle name="20% - 强调文字颜色 5 2" xfId="136"/>
    <cellStyle name="20% - 强调文字颜色 5 3" xfId="258"/>
    <cellStyle name="20% - 强调文字颜色 5 3 2" xfId="289"/>
    <cellStyle name="20% - 强调文字颜色 5 3 2 2" xfId="346"/>
    <cellStyle name="20% - 强调文字颜色 5 3 3" xfId="318"/>
    <cellStyle name="20% - 强调文字颜色 5 4" xfId="275"/>
    <cellStyle name="20% - 强调文字颜色 5 4 2" xfId="303"/>
    <cellStyle name="20% - 强调文字颜色 5 4 2 2" xfId="360"/>
    <cellStyle name="20% - 强调文字颜色 5 4 3" xfId="332"/>
    <cellStyle name="20% - 强调文字颜色 6 2" xfId="138"/>
    <cellStyle name="20% - 强调文字颜色 6 3" xfId="262"/>
    <cellStyle name="20% - 强调文字颜色 6 3 2" xfId="291"/>
    <cellStyle name="20% - 强调文字颜色 6 3 2 2" xfId="348"/>
    <cellStyle name="20% - 强调文字颜色 6 3 3" xfId="320"/>
    <cellStyle name="20% - 强调文字颜色 6 4" xfId="277"/>
    <cellStyle name="20% - 强调文字颜色 6 4 2" xfId="305"/>
    <cellStyle name="20% - 强调文字颜色 6 4 2 2" xfId="362"/>
    <cellStyle name="20% - 强调文字颜色 6 4 3" xfId="334"/>
    <cellStyle name="40% - Accent1 2" xfId="50"/>
    <cellStyle name="40% - Accent1 2 2" xfId="113"/>
    <cellStyle name="40% - Accent1 2_UMi-70GHz" xfId="208"/>
    <cellStyle name="40% - Accent1 3" xfId="96"/>
    <cellStyle name="40% - Accent2 2" xfId="52"/>
    <cellStyle name="40% - Accent2 2 2" xfId="115"/>
    <cellStyle name="40% - Accent2 2_UMi-70GHz" xfId="207"/>
    <cellStyle name="40% - Accent2 3" xfId="98"/>
    <cellStyle name="40% - Accent3 2" xfId="54"/>
    <cellStyle name="40% - Accent3 2 2" xfId="117"/>
    <cellStyle name="40% - Accent3 2_UMi-70GHz" xfId="204"/>
    <cellStyle name="40% - Accent3 3" xfId="100"/>
    <cellStyle name="40% - Accent4 2" xfId="56"/>
    <cellStyle name="40% - Accent4 2 2" xfId="119"/>
    <cellStyle name="40% - Accent4 2_UMi-70GHz" xfId="200"/>
    <cellStyle name="40% - Accent4 3" xfId="102"/>
    <cellStyle name="40% - Accent5 2" xfId="58"/>
    <cellStyle name="40% - Accent5 2 2" xfId="121"/>
    <cellStyle name="40% - Accent5 2_UMi-70GHz" xfId="199"/>
    <cellStyle name="40% - Accent5 3" xfId="104"/>
    <cellStyle name="40% - Accent6 2" xfId="60"/>
    <cellStyle name="40% - Accent6 2 2" xfId="123"/>
    <cellStyle name="40% - Accent6 2_UMi-70GHz" xfId="198"/>
    <cellStyle name="40% - Accent6 3" xfId="106"/>
    <cellStyle name="40% - アクセント 1" xfId="20" builtinId="31" customBuiltin="1"/>
    <cellStyle name="40% - アクセント 2" xfId="24" builtinId="35" customBuiltin="1"/>
    <cellStyle name="40% - アクセント 3" xfId="28" builtinId="39" customBuiltin="1"/>
    <cellStyle name="40% - アクセント 4" xfId="32" builtinId="43" customBuiltin="1"/>
    <cellStyle name="40% - アクセント 5" xfId="36" builtinId="47" customBuiltin="1"/>
    <cellStyle name="40% - アクセント 6" xfId="40" builtinId="51" customBuiltin="1"/>
    <cellStyle name="40% - 강조색1 2" xfId="82"/>
    <cellStyle name="40% - 강조색1 3" xfId="69"/>
    <cellStyle name="40% - 강조색2 2" xfId="84"/>
    <cellStyle name="40% - 강조색2 3" xfId="71"/>
    <cellStyle name="40% - 강조색3 2" xfId="86"/>
    <cellStyle name="40% - 강조색3 3" xfId="73"/>
    <cellStyle name="40% - 강조색4 2" xfId="88"/>
    <cellStyle name="40% - 강조색4 3" xfId="75"/>
    <cellStyle name="40% - 강조색5 2" xfId="90"/>
    <cellStyle name="40% - 강조색5 3" xfId="77"/>
    <cellStyle name="40% - 강조색6 2" xfId="92"/>
    <cellStyle name="40% - 강조색6 3" xfId="79"/>
    <cellStyle name="40% - 着色 1 2" xfId="372"/>
    <cellStyle name="40% - 着色 2 2" xfId="376"/>
    <cellStyle name="40% - 着色 3 2" xfId="380"/>
    <cellStyle name="40% - 着色 4 2" xfId="384"/>
    <cellStyle name="40% - 着色 5 2" xfId="388"/>
    <cellStyle name="40% - 着色 6 2" xfId="392"/>
    <cellStyle name="40% - 强调文字颜色 1 2" xfId="129"/>
    <cellStyle name="40% - 强调文字颜色 1 3" xfId="243"/>
    <cellStyle name="40% - 强调文字颜色 1 3 2" xfId="282"/>
    <cellStyle name="40% - 强调文字颜色 1 3 2 2" xfId="339"/>
    <cellStyle name="40% - 强调文字颜色 1 3 3" xfId="311"/>
    <cellStyle name="40% - 强调文字颜色 1 4" xfId="268"/>
    <cellStyle name="40% - 强调文字颜色 1 4 2" xfId="296"/>
    <cellStyle name="40% - 强调文字颜色 1 4 2 2" xfId="353"/>
    <cellStyle name="40% - 强调文字颜色 1 4 3" xfId="325"/>
    <cellStyle name="40% - 强调文字颜色 2 2" xfId="131"/>
    <cellStyle name="40% - 强调文字颜色 2 3" xfId="247"/>
    <cellStyle name="40% - 强调文字颜色 2 3 2" xfId="284"/>
    <cellStyle name="40% - 强调文字颜色 2 3 2 2" xfId="341"/>
    <cellStyle name="40% - 强调文字颜色 2 3 3" xfId="313"/>
    <cellStyle name="40% - 强调文字颜色 2 4" xfId="270"/>
    <cellStyle name="40% - 强调文字颜色 2 4 2" xfId="298"/>
    <cellStyle name="40% - 强调文字颜色 2 4 2 2" xfId="355"/>
    <cellStyle name="40% - 强调文字颜色 2 4 3" xfId="327"/>
    <cellStyle name="40% - 强调文字颜色 3 2" xfId="133"/>
    <cellStyle name="40% - 强调文字颜色 3 3" xfId="251"/>
    <cellStyle name="40% - 强调文字颜色 3 3 2" xfId="286"/>
    <cellStyle name="40% - 强调文字颜色 3 3 2 2" xfId="343"/>
    <cellStyle name="40% - 强调文字颜色 3 3 3" xfId="315"/>
    <cellStyle name="40% - 强调文字颜色 3 4" xfId="272"/>
    <cellStyle name="40% - 强调文字颜色 3 4 2" xfId="300"/>
    <cellStyle name="40% - 强调文字颜色 3 4 2 2" xfId="357"/>
    <cellStyle name="40% - 强调文字颜色 3 4 3" xfId="329"/>
    <cellStyle name="40% - 强调文字颜色 4 2" xfId="135"/>
    <cellStyle name="40% - 强调文字颜色 4 3" xfId="255"/>
    <cellStyle name="40% - 强调文字颜色 4 3 2" xfId="288"/>
    <cellStyle name="40% - 强调文字颜色 4 3 2 2" xfId="345"/>
    <cellStyle name="40% - 强调文字颜色 4 3 3" xfId="317"/>
    <cellStyle name="40% - 强调文字颜色 4 4" xfId="274"/>
    <cellStyle name="40% - 强调文字颜色 4 4 2" xfId="302"/>
    <cellStyle name="40% - 强调文字颜色 4 4 2 2" xfId="359"/>
    <cellStyle name="40% - 强调文字颜色 4 4 3" xfId="331"/>
    <cellStyle name="40% - 强调文字颜色 5 2" xfId="137"/>
    <cellStyle name="40% - 强调文字颜色 5 3" xfId="259"/>
    <cellStyle name="40% - 强调文字颜色 5 3 2" xfId="290"/>
    <cellStyle name="40% - 强调文字颜色 5 3 2 2" xfId="347"/>
    <cellStyle name="40% - 强调文字颜色 5 3 3" xfId="319"/>
    <cellStyle name="40% - 强调文字颜色 5 4" xfId="276"/>
    <cellStyle name="40% - 强调文字颜色 5 4 2" xfId="304"/>
    <cellStyle name="40% - 强调文字颜色 5 4 2 2" xfId="361"/>
    <cellStyle name="40% - 强调文字颜色 5 4 3" xfId="333"/>
    <cellStyle name="40% - 强调文字颜色 6 2" xfId="139"/>
    <cellStyle name="40% - 强调文字颜色 6 3" xfId="263"/>
    <cellStyle name="40% - 强调文字颜色 6 3 2" xfId="292"/>
    <cellStyle name="40% - 强调文字颜色 6 3 2 2" xfId="349"/>
    <cellStyle name="40% - 强调文字颜色 6 3 3" xfId="321"/>
    <cellStyle name="40% - 强调文字颜色 6 4" xfId="278"/>
    <cellStyle name="40% - 强调文字颜色 6 4 2" xfId="306"/>
    <cellStyle name="40% - 强调文字颜色 6 4 2 2" xfId="363"/>
    <cellStyle name="40% - 强调文字颜色 6 4 3" xfId="335"/>
    <cellStyle name="60% - アクセント 1" xfId="21" builtinId="32" customBuiltin="1"/>
    <cellStyle name="60% - アクセント 2" xfId="25" builtinId="36" customBuiltin="1"/>
    <cellStyle name="60% - アクセント 3" xfId="29" builtinId="40" customBuiltin="1"/>
    <cellStyle name="60% - アクセント 4" xfId="33" builtinId="44" customBuiltin="1"/>
    <cellStyle name="60% - アクセント 5" xfId="37" builtinId="48" customBuiltin="1"/>
    <cellStyle name="60% - アクセント 6" xfId="41" builtinId="52" customBuiltin="1"/>
    <cellStyle name="60% - 着色 1 2" xfId="373"/>
    <cellStyle name="60% - 着色 2 2" xfId="377"/>
    <cellStyle name="60% - 着色 3 2" xfId="381"/>
    <cellStyle name="60% - 着色 4 2" xfId="385"/>
    <cellStyle name="60% - 着色 5 2" xfId="389"/>
    <cellStyle name="60% - 着色 6 2" xfId="393"/>
    <cellStyle name="60% - 强调文字颜色 1 2" xfId="244"/>
    <cellStyle name="60% - 强调文字颜色 2 2" xfId="248"/>
    <cellStyle name="60% - 强调文字颜色 3 2" xfId="252"/>
    <cellStyle name="60% - 强调文字颜色 4 2" xfId="256"/>
    <cellStyle name="60% - 强调文字颜色 5 2" xfId="260"/>
    <cellStyle name="60% - 强调文字颜色 6 2" xfId="264"/>
    <cellStyle name="Commentaire 2" xfId="43"/>
    <cellStyle name="Commentaire 2 2" xfId="62"/>
    <cellStyle name="Commentaire 2 2 2" xfId="125"/>
    <cellStyle name="Commentaire 2 3" xfId="108"/>
    <cellStyle name="Normal 2" xfId="2"/>
    <cellStyle name="Normal 2 2" xfId="46"/>
    <cellStyle name="Normal 2 2 2" xfId="64"/>
    <cellStyle name="Normal 2 2 2 2" xfId="127"/>
    <cellStyle name="Normal 2 2 2_UMi-70GHz" xfId="211"/>
    <cellStyle name="Normal 2 2 3" xfId="110"/>
    <cellStyle name="Normal 2 2_UMi-70GHz" xfId="206"/>
    <cellStyle name="Normal 2 3" xfId="48"/>
    <cellStyle name="Normal 2 3 2" xfId="111"/>
    <cellStyle name="Normal 2 3_UMi-70GHz" xfId="205"/>
    <cellStyle name="Normal 2 4" xfId="94"/>
    <cellStyle name="Normal 2_UMi-70GHz" xfId="201"/>
    <cellStyle name="Normal 3" xfId="42"/>
    <cellStyle name="Normal 3 2" xfId="45"/>
    <cellStyle name="Normal 3 3" xfId="61"/>
    <cellStyle name="Normal 3 3 2" xfId="124"/>
    <cellStyle name="Normal 3 3_UMi-70GHz" xfId="202"/>
    <cellStyle name="Normal 3 4" xfId="107"/>
    <cellStyle name="Normal 3_UMi-70GHz" xfId="209"/>
    <cellStyle name="Normal 4" xfId="44"/>
    <cellStyle name="Normal 4 2" xfId="63"/>
    <cellStyle name="Normal 4 2 2" xfId="126"/>
    <cellStyle name="Normal 4 2_UMi-70GHz" xfId="203"/>
    <cellStyle name="Normal 4 3" xfId="109"/>
    <cellStyle name="Normal 4_UMi-70GHz" xfId="214"/>
    <cellStyle name="TableStyleLight1" xfId="221"/>
    <cellStyle name="TableStyleLight1 2" xfId="365"/>
    <cellStyle name="TableStyleLight1 3" xfId="366"/>
    <cellStyle name="アクセント 1" xfId="18" builtinId="29" customBuiltin="1"/>
    <cellStyle name="アクセント 2" xfId="22" builtinId="33" customBuiltin="1"/>
    <cellStyle name="アクセント 3" xfId="26" builtinId="37" customBuiltin="1"/>
    <cellStyle name="アクセント 4" xfId="30" builtinId="41" customBuiltin="1"/>
    <cellStyle name="アクセント 5" xfId="34" builtinId="45" customBuiltin="1"/>
    <cellStyle name="アクセント 6" xfId="38" builtinId="49" customBuiltin="1"/>
    <cellStyle name="タイトル" xfId="3" builtinId="15" customBuiltin="1"/>
    <cellStyle name="チェック セル" xfId="14" builtinId="23" customBuiltin="1"/>
    <cellStyle name="どちらでもない" xfId="1" builtinId="28" customBuiltin="1"/>
    <cellStyle name="ハイパーリンク" xfId="65" builtinId="8" hidden="1"/>
    <cellStyle name="ハイパーリンク" xfId="140" builtinId="8" hidden="1"/>
    <cellStyle name="ハイパーリンク" xfId="142" builtinId="8" hidden="1"/>
    <cellStyle name="ハイパーリンク" xfId="144" builtinId="8" hidden="1"/>
    <cellStyle name="ハイパーリンク" xfId="146" builtinId="8" hidden="1"/>
    <cellStyle name="ハイパーリンク" xfId="148" builtinId="8" hidden="1"/>
    <cellStyle name="ハイパーリンク" xfId="150" builtinId="8" hidden="1"/>
    <cellStyle name="ハイパーリンク" xfId="152" builtinId="8" hidden="1"/>
    <cellStyle name="ハイパーリンク" xfId="154" builtinId="8" hidden="1"/>
    <cellStyle name="ハイパーリンク" xfId="156" builtinId="8" hidden="1"/>
    <cellStyle name="ハイパーリンク" xfId="158" builtinId="8" hidden="1"/>
    <cellStyle name="ハイパーリンク" xfId="160" builtinId="8" hidden="1"/>
    <cellStyle name="ハイパーリンク" xfId="162" builtinId="8" hidden="1"/>
    <cellStyle name="ハイパーリンク" xfId="164" builtinId="8" hidden="1"/>
    <cellStyle name="ハイパーリンク" xfId="166" builtinId="8" hidden="1"/>
    <cellStyle name="ハイパーリンク" xfId="168" builtinId="8" hidden="1"/>
    <cellStyle name="ハイパーリンク" xfId="170" builtinId="8" hidden="1"/>
    <cellStyle name="ハイパーリンク" xfId="172" builtinId="8" hidden="1"/>
    <cellStyle name="ハイパーリンク" xfId="174" builtinId="8" hidden="1"/>
    <cellStyle name="ハイパーリンク" xfId="176" builtinId="8" hidden="1"/>
    <cellStyle name="ハイパーリンク" xfId="178" builtinId="8" hidden="1"/>
    <cellStyle name="ハイパーリンク" xfId="180" builtinId="8" hidden="1"/>
    <cellStyle name="ハイパーリンク" xfId="182" builtinId="8" hidden="1"/>
    <cellStyle name="ハイパーリンク" xfId="184" builtinId="8" hidden="1"/>
    <cellStyle name="ハイパーリンク" xfId="186" builtinId="8" hidden="1"/>
    <cellStyle name="ハイパーリンク" xfId="188" builtinId="8" hidden="1"/>
    <cellStyle name="ハイパーリンク" xfId="190" builtinId="8" hidden="1"/>
    <cellStyle name="ハイパーリンク" xfId="192" builtinId="8" hidden="1"/>
    <cellStyle name="ハイパーリンク" xfId="194" builtinId="8" hidden="1"/>
    <cellStyle name="ハイパーリンク" xfId="196" builtinId="8" hidden="1"/>
    <cellStyle name="リンク セル" xfId="13" builtinId="24" customBuiltin="1"/>
    <cellStyle name="悪い" xfId="9" builtinId="27" customBuiltin="1"/>
    <cellStyle name="一般 2" xfId="47"/>
    <cellStyle name="一般 2 2" xfId="93"/>
    <cellStyle name="一般 2 3" xfId="80"/>
    <cellStyle name="一般 2_UMi-70GHz" xfId="217"/>
    <cellStyle name="一般 3" xfId="67"/>
    <cellStyle name="解释性文本 2" xfId="239"/>
    <cellStyle name="計算" xfId="12" builtinId="22" customBuiltin="1"/>
    <cellStyle name="警告文" xfId="15" builtinId="11" customBuiltin="1"/>
    <cellStyle name="警告文本 2" xfId="237"/>
    <cellStyle name="見出し 1" xfId="4" builtinId="16" customBuiltin="1"/>
    <cellStyle name="見出し 2" xfId="5" builtinId="17" customBuiltin="1"/>
    <cellStyle name="見出し 3" xfId="6" builtinId="18" customBuiltin="1"/>
    <cellStyle name="見出し 4" xfId="7" builtinId="19" customBuiltin="1"/>
    <cellStyle name="好 2" xfId="229"/>
    <cellStyle name="好_UMi-70GHz" xfId="212"/>
    <cellStyle name="差 2" xfId="230"/>
    <cellStyle name="差_UMi-70GHz" xfId="210"/>
    <cellStyle name="集計" xfId="17" builtinId="25" customBuiltin="1"/>
    <cellStyle name="出力" xfId="11" builtinId="21" customBuiltin="1"/>
    <cellStyle name="常规 2" xfId="222"/>
    <cellStyle name="常规 2 2" xfId="367"/>
    <cellStyle name="常规 3" xfId="223"/>
    <cellStyle name="常规 3 2" xfId="279"/>
    <cellStyle name="常规 3 2 2" xfId="336"/>
    <cellStyle name="常规 3 3" xfId="308"/>
    <cellStyle name="常规 4" xfId="265"/>
    <cellStyle name="常规 4 2" xfId="293"/>
    <cellStyle name="常规 4 2 2" xfId="350"/>
    <cellStyle name="常规 4 3" xfId="322"/>
    <cellStyle name="常规 5" xfId="307"/>
    <cellStyle name="常规 6" xfId="364"/>
    <cellStyle name="説明文" xfId="16" builtinId="53" customBuiltin="1"/>
    <cellStyle name="着色 1 2" xfId="370"/>
    <cellStyle name="着色 2 2" xfId="374"/>
    <cellStyle name="着色 3 2" xfId="378"/>
    <cellStyle name="着色 4 2" xfId="382"/>
    <cellStyle name="着色 5 2" xfId="386"/>
    <cellStyle name="着色 6 2" xfId="390"/>
    <cellStyle name="注释 2" xfId="238"/>
    <cellStyle name="注释 2 2" xfId="280"/>
    <cellStyle name="注释 2 2 2" xfId="337"/>
    <cellStyle name="注释 2 3" xfId="309"/>
    <cellStyle name="注释 3" xfId="266"/>
    <cellStyle name="注释 3 2" xfId="294"/>
    <cellStyle name="注释 3 2 2" xfId="351"/>
    <cellStyle name="注释 3 3" xfId="323"/>
    <cellStyle name="入力" xfId="10" builtinId="20" customBuiltin="1"/>
    <cellStyle name="標準" xfId="0" builtinId="0"/>
    <cellStyle name="表示済みのハイパーリンク" xfId="66" builtinId="9" hidden="1"/>
    <cellStyle name="表示済みのハイパーリンク" xfId="141" builtinId="9" hidden="1"/>
    <cellStyle name="表示済みのハイパーリンク" xfId="143" builtinId="9" hidden="1"/>
    <cellStyle name="表示済みのハイパーリンク" xfId="145" builtinId="9" hidden="1"/>
    <cellStyle name="表示済みのハイパーリンク" xfId="147" builtinId="9" hidden="1"/>
    <cellStyle name="表示済みのハイパーリンク" xfId="149" builtinId="9" hidden="1"/>
    <cellStyle name="表示済みのハイパーリンク" xfId="151" builtinId="9" hidden="1"/>
    <cellStyle name="表示済みのハイパーリンク" xfId="153" builtinId="9" hidden="1"/>
    <cellStyle name="表示済みのハイパーリンク" xfId="155" builtinId="9" hidden="1"/>
    <cellStyle name="表示済みのハイパーリンク" xfId="157" builtinId="9" hidden="1"/>
    <cellStyle name="表示済みのハイパーリンク" xfId="159" builtinId="9" hidden="1"/>
    <cellStyle name="表示済みのハイパーリンク" xfId="161" builtinId="9" hidden="1"/>
    <cellStyle name="表示済みのハイパーリンク" xfId="163" builtinId="9" hidden="1"/>
    <cellStyle name="表示済みのハイパーリンク" xfId="165" builtinId="9" hidden="1"/>
    <cellStyle name="表示済みのハイパーリンク" xfId="167" builtinId="9" hidden="1"/>
    <cellStyle name="表示済みのハイパーリンク" xfId="169" builtinId="9" hidden="1"/>
    <cellStyle name="表示済みのハイパーリンク" xfId="171" builtinId="9" hidden="1"/>
    <cellStyle name="表示済みのハイパーリンク" xfId="173" builtinId="9" hidden="1"/>
    <cellStyle name="表示済みのハイパーリンク" xfId="175" builtinId="9" hidden="1"/>
    <cellStyle name="表示済みのハイパーリンク" xfId="177" builtinId="9" hidden="1"/>
    <cellStyle name="表示済みのハイパーリンク" xfId="179" builtinId="9" hidden="1"/>
    <cellStyle name="表示済みのハイパーリンク" xfId="181" builtinId="9" hidden="1"/>
    <cellStyle name="表示済みのハイパーリンク" xfId="183" builtinId="9" hidden="1"/>
    <cellStyle name="表示済みのハイパーリンク" xfId="185" builtinId="9" hidden="1"/>
    <cellStyle name="表示済みのハイパーリンク" xfId="187" builtinId="9" hidden="1"/>
    <cellStyle name="表示済みのハイパーリンク" xfId="189" builtinId="9" hidden="1"/>
    <cellStyle name="表示済みのハイパーリンク" xfId="191" builtinId="9" hidden="1"/>
    <cellStyle name="表示済みのハイパーリンク" xfId="193" builtinId="9" hidden="1"/>
    <cellStyle name="表示済みのハイパーリンク" xfId="195" builtinId="9" hidden="1"/>
    <cellStyle name="表示済みのハイパーリンク" xfId="197" builtinId="9" hidden="1"/>
    <cellStyle name="良い" xfId="8" builtinId="26" customBuiltin="1"/>
    <cellStyle name="强调文字颜色 1 2" xfId="241"/>
    <cellStyle name="强调文字颜色 2 2" xfId="245"/>
    <cellStyle name="强调文字颜色 3 2" xfId="249"/>
    <cellStyle name="强调文字颜色 4 2" xfId="253"/>
    <cellStyle name="强调文字颜色 5 2" xfId="257"/>
    <cellStyle name="强调文字颜色 6 2" xfId="261"/>
    <cellStyle name="标题 1 2" xfId="225"/>
    <cellStyle name="标题 2 2" xfId="226"/>
    <cellStyle name="标题 3 2" xfId="227"/>
    <cellStyle name="标题 4 2" xfId="228"/>
    <cellStyle name="标题 5" xfId="224"/>
    <cellStyle name="标题 6" xfId="368"/>
    <cellStyle name="检查单元格 2" xfId="236"/>
    <cellStyle name="汇总 2" xfId="240"/>
    <cellStyle name="计算 2" xfId="234"/>
    <cellStyle name="输出 2" xfId="233"/>
    <cellStyle name="输入 2" xfId="232"/>
    <cellStyle name="适中 2" xfId="231"/>
    <cellStyle name="适中 3" xfId="369"/>
    <cellStyle name="链接单元格 2" xfId="235"/>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50026717841E-2"/>
          <c:y val="3.9215780138873411E-2"/>
          <c:w val="0.88307736532319991"/>
          <c:h val="0.84068828672709861"/>
        </c:manualLayout>
      </c:layout>
      <c:scatterChart>
        <c:scatterStyle val="lineMarker"/>
        <c:varyColors val="0"/>
        <c:ser>
          <c:idx val="0"/>
          <c:order val="0"/>
          <c:tx>
            <c:strRef>
              <c:f>MedianSINR_700MHz!$B$25</c:f>
              <c:strCache>
                <c:ptCount val="1"/>
                <c:pt idx="0">
                  <c:v>Huawei
120 km/h</c:v>
                </c:pt>
              </c:strCache>
            </c:strRef>
          </c:tx>
          <c:spPr>
            <a:ln w="25400">
              <a:solidFill>
                <a:srgbClr val="0000FF"/>
              </a:solidFill>
              <a:prstDash val="solid"/>
            </a:ln>
          </c:spPr>
          <c:marker>
            <c:symbol val="none"/>
          </c:marker>
          <c:xVal>
            <c:numRef>
              <c:f>MedianSINR_700MHz!$B$29:$B$129</c:f>
              <c:numCache>
                <c:formatCode>General</c:formatCode>
                <c:ptCount val="101"/>
                <c:pt idx="0">
                  <c:v>-26.010480999999999</c:v>
                </c:pt>
                <c:pt idx="1">
                  <c:v>-10.480166000000001</c:v>
                </c:pt>
                <c:pt idx="2">
                  <c:v>-7.63971</c:v>
                </c:pt>
                <c:pt idx="3">
                  <c:v>-5.8691139999999997</c:v>
                </c:pt>
                <c:pt idx="4">
                  <c:v>-4.6372970000000002</c:v>
                </c:pt>
                <c:pt idx="5">
                  <c:v>-3.6514579999999999</c:v>
                </c:pt>
                <c:pt idx="6">
                  <c:v>-2.8300930000000002</c:v>
                </c:pt>
                <c:pt idx="7">
                  <c:v>-2.101232</c:v>
                </c:pt>
                <c:pt idx="8">
                  <c:v>-1.4767459999999999</c:v>
                </c:pt>
                <c:pt idx="9">
                  <c:v>-0.91672600000000004</c:v>
                </c:pt>
                <c:pt idx="10">
                  <c:v>-0.43277100000000002</c:v>
                </c:pt>
                <c:pt idx="11">
                  <c:v>2.2148000000000001E-2</c:v>
                </c:pt>
                <c:pt idx="12">
                  <c:v>0.43490800000000002</c:v>
                </c:pt>
                <c:pt idx="13">
                  <c:v>0.82366300000000003</c:v>
                </c:pt>
                <c:pt idx="14">
                  <c:v>1.2227110000000001</c:v>
                </c:pt>
                <c:pt idx="15">
                  <c:v>1.577064</c:v>
                </c:pt>
                <c:pt idx="16">
                  <c:v>1.9264859999999999</c:v>
                </c:pt>
                <c:pt idx="17">
                  <c:v>2.269898</c:v>
                </c:pt>
                <c:pt idx="18">
                  <c:v>2.5887190000000002</c:v>
                </c:pt>
                <c:pt idx="19">
                  <c:v>2.9077299999999999</c:v>
                </c:pt>
                <c:pt idx="20">
                  <c:v>3.2105239999999999</c:v>
                </c:pt>
                <c:pt idx="21">
                  <c:v>3.490516</c:v>
                </c:pt>
                <c:pt idx="22">
                  <c:v>3.7757969999999998</c:v>
                </c:pt>
                <c:pt idx="23">
                  <c:v>4.0450569999999999</c:v>
                </c:pt>
                <c:pt idx="24">
                  <c:v>4.3218880000000004</c:v>
                </c:pt>
                <c:pt idx="25">
                  <c:v>4.595402</c:v>
                </c:pt>
                <c:pt idx="26">
                  <c:v>4.8690369999999996</c:v>
                </c:pt>
                <c:pt idx="27">
                  <c:v>5.1443089999999998</c:v>
                </c:pt>
                <c:pt idx="28">
                  <c:v>5.4030379999999996</c:v>
                </c:pt>
                <c:pt idx="29">
                  <c:v>5.6456819999999999</c:v>
                </c:pt>
                <c:pt idx="30">
                  <c:v>5.9054039999999999</c:v>
                </c:pt>
                <c:pt idx="31">
                  <c:v>6.1491899999999999</c:v>
                </c:pt>
                <c:pt idx="32">
                  <c:v>6.3895749999999998</c:v>
                </c:pt>
                <c:pt idx="33">
                  <c:v>6.6286880000000004</c:v>
                </c:pt>
                <c:pt idx="34">
                  <c:v>6.8706060000000004</c:v>
                </c:pt>
                <c:pt idx="35">
                  <c:v>7.0992769999999998</c:v>
                </c:pt>
                <c:pt idx="36">
                  <c:v>7.3233389999999998</c:v>
                </c:pt>
                <c:pt idx="37">
                  <c:v>7.5449390000000003</c:v>
                </c:pt>
                <c:pt idx="38">
                  <c:v>7.7460620000000002</c:v>
                </c:pt>
                <c:pt idx="39">
                  <c:v>7.9718030000000004</c:v>
                </c:pt>
                <c:pt idx="40">
                  <c:v>8.1854510000000005</c:v>
                </c:pt>
                <c:pt idx="41">
                  <c:v>8.400684</c:v>
                </c:pt>
                <c:pt idx="42">
                  <c:v>8.6144689999999997</c:v>
                </c:pt>
                <c:pt idx="43">
                  <c:v>8.8190430000000006</c:v>
                </c:pt>
                <c:pt idx="44">
                  <c:v>9.0237060000000007</c:v>
                </c:pt>
                <c:pt idx="45">
                  <c:v>9.231204</c:v>
                </c:pt>
                <c:pt idx="46">
                  <c:v>9.4267430000000001</c:v>
                </c:pt>
                <c:pt idx="47">
                  <c:v>9.6193790000000003</c:v>
                </c:pt>
                <c:pt idx="48">
                  <c:v>9.8176190000000005</c:v>
                </c:pt>
                <c:pt idx="49">
                  <c:v>10.022097</c:v>
                </c:pt>
                <c:pt idx="50">
                  <c:v>10.210990000000001</c:v>
                </c:pt>
                <c:pt idx="51">
                  <c:v>10.403122</c:v>
                </c:pt>
                <c:pt idx="52">
                  <c:v>10.599925000000001</c:v>
                </c:pt>
                <c:pt idx="53">
                  <c:v>10.786738</c:v>
                </c:pt>
                <c:pt idx="54">
                  <c:v>10.969571999999999</c:v>
                </c:pt>
                <c:pt idx="55">
                  <c:v>11.151377</c:v>
                </c:pt>
                <c:pt idx="56">
                  <c:v>11.339214</c:v>
                </c:pt>
                <c:pt idx="57">
                  <c:v>11.521103999999999</c:v>
                </c:pt>
                <c:pt idx="58">
                  <c:v>11.694024000000001</c:v>
                </c:pt>
                <c:pt idx="59">
                  <c:v>11.872272000000001</c:v>
                </c:pt>
                <c:pt idx="60">
                  <c:v>12.047699</c:v>
                </c:pt>
                <c:pt idx="61">
                  <c:v>12.216018999999999</c:v>
                </c:pt>
                <c:pt idx="62">
                  <c:v>12.382580000000001</c:v>
                </c:pt>
                <c:pt idx="63">
                  <c:v>12.553126000000001</c:v>
                </c:pt>
                <c:pt idx="64">
                  <c:v>12.720245</c:v>
                </c:pt>
                <c:pt idx="65">
                  <c:v>12.885403999999999</c:v>
                </c:pt>
                <c:pt idx="66">
                  <c:v>13.039574</c:v>
                </c:pt>
                <c:pt idx="67">
                  <c:v>13.207316</c:v>
                </c:pt>
                <c:pt idx="68">
                  <c:v>13.368107999999999</c:v>
                </c:pt>
                <c:pt idx="69">
                  <c:v>13.524362</c:v>
                </c:pt>
                <c:pt idx="70">
                  <c:v>13.680909</c:v>
                </c:pt>
                <c:pt idx="71">
                  <c:v>13.842007000000001</c:v>
                </c:pt>
                <c:pt idx="72">
                  <c:v>14.001904</c:v>
                </c:pt>
                <c:pt idx="73">
                  <c:v>14.165464</c:v>
                </c:pt>
                <c:pt idx="74">
                  <c:v>14.330201000000001</c:v>
                </c:pt>
                <c:pt idx="75">
                  <c:v>14.499674000000001</c:v>
                </c:pt>
                <c:pt idx="76">
                  <c:v>14.675276</c:v>
                </c:pt>
                <c:pt idx="77">
                  <c:v>14.84742</c:v>
                </c:pt>
                <c:pt idx="78">
                  <c:v>15.017675000000001</c:v>
                </c:pt>
                <c:pt idx="79">
                  <c:v>15.18717</c:v>
                </c:pt>
                <c:pt idx="80">
                  <c:v>15.363276000000001</c:v>
                </c:pt>
                <c:pt idx="81">
                  <c:v>15.537324999999999</c:v>
                </c:pt>
                <c:pt idx="82">
                  <c:v>15.728376000000001</c:v>
                </c:pt>
                <c:pt idx="83">
                  <c:v>15.913207999999999</c:v>
                </c:pt>
                <c:pt idx="84">
                  <c:v>16.101785</c:v>
                </c:pt>
                <c:pt idx="85">
                  <c:v>16.299706</c:v>
                </c:pt>
                <c:pt idx="86">
                  <c:v>16.505673000000002</c:v>
                </c:pt>
                <c:pt idx="87">
                  <c:v>16.721284000000001</c:v>
                </c:pt>
                <c:pt idx="88">
                  <c:v>16.949825000000001</c:v>
                </c:pt>
                <c:pt idx="89">
                  <c:v>17.166069</c:v>
                </c:pt>
                <c:pt idx="90">
                  <c:v>17.401827999999998</c:v>
                </c:pt>
                <c:pt idx="91">
                  <c:v>17.655867000000001</c:v>
                </c:pt>
                <c:pt idx="92">
                  <c:v>17.940543000000002</c:v>
                </c:pt>
                <c:pt idx="93">
                  <c:v>18.238163</c:v>
                </c:pt>
                <c:pt idx="94">
                  <c:v>18.560590999999999</c:v>
                </c:pt>
                <c:pt idx="95">
                  <c:v>18.935977999999999</c:v>
                </c:pt>
                <c:pt idx="96">
                  <c:v>19.372146999999998</c:v>
                </c:pt>
                <c:pt idx="97">
                  <c:v>19.871431999999999</c:v>
                </c:pt>
                <c:pt idx="98">
                  <c:v>20.548805999999999</c:v>
                </c:pt>
                <c:pt idx="99" formatCode="0.00_ ">
                  <c:v>21.579699999999999</c:v>
                </c:pt>
                <c:pt idx="100" formatCode="0.00_ ">
                  <c:v>28.977502000000001</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MedianSINR_700MHz!$C$25</c:f>
              <c:strCache>
                <c:ptCount val="1"/>
                <c:pt idx="0">
                  <c:v>Huawei
500 km/h</c:v>
                </c:pt>
              </c:strCache>
            </c:strRef>
          </c:tx>
          <c:spPr>
            <a:ln w="25400">
              <a:solidFill>
                <a:srgbClr val="FF00FF"/>
              </a:solidFill>
              <a:prstDash val="solid"/>
            </a:ln>
          </c:spPr>
          <c:marker>
            <c:symbol val="none"/>
          </c:marker>
          <c:xVal>
            <c:numRef>
              <c:f>MedianSINR_700MHz!$C$29:$C$129</c:f>
              <c:numCache>
                <c:formatCode>General</c:formatCode>
                <c:ptCount val="101"/>
                <c:pt idx="0">
                  <c:v>-25.346513000000002</c:v>
                </c:pt>
                <c:pt idx="1">
                  <c:v>-9.1108980000000006</c:v>
                </c:pt>
                <c:pt idx="2">
                  <c:v>-6.3339109999999996</c:v>
                </c:pt>
                <c:pt idx="3">
                  <c:v>-4.7209700000000003</c:v>
                </c:pt>
                <c:pt idx="4">
                  <c:v>-3.6024470000000002</c:v>
                </c:pt>
                <c:pt idx="5">
                  <c:v>-2.7348819999999998</c:v>
                </c:pt>
                <c:pt idx="6">
                  <c:v>-1.9927250000000001</c:v>
                </c:pt>
                <c:pt idx="7">
                  <c:v>-1.3840699999999999</c:v>
                </c:pt>
                <c:pt idx="8">
                  <c:v>-0.836233</c:v>
                </c:pt>
                <c:pt idx="9">
                  <c:v>-0.34257900000000002</c:v>
                </c:pt>
                <c:pt idx="10">
                  <c:v>9.3594999999999998E-2</c:v>
                </c:pt>
                <c:pt idx="11">
                  <c:v>0.51621300000000003</c:v>
                </c:pt>
                <c:pt idx="12">
                  <c:v>0.90835999999999995</c:v>
                </c:pt>
                <c:pt idx="13">
                  <c:v>1.2699640000000001</c:v>
                </c:pt>
                <c:pt idx="14">
                  <c:v>1.6199479999999999</c:v>
                </c:pt>
                <c:pt idx="15">
                  <c:v>1.947271</c:v>
                </c:pt>
                <c:pt idx="16">
                  <c:v>2.2590180000000002</c:v>
                </c:pt>
                <c:pt idx="17">
                  <c:v>2.5685880000000001</c:v>
                </c:pt>
                <c:pt idx="18">
                  <c:v>2.8592710000000001</c:v>
                </c:pt>
                <c:pt idx="19">
                  <c:v>3.145397</c:v>
                </c:pt>
                <c:pt idx="20">
                  <c:v>3.4307789999999998</c:v>
                </c:pt>
                <c:pt idx="21">
                  <c:v>3.7052369999999999</c:v>
                </c:pt>
                <c:pt idx="22">
                  <c:v>3.9631569999999998</c:v>
                </c:pt>
                <c:pt idx="23">
                  <c:v>4.2178319999999996</c:v>
                </c:pt>
                <c:pt idx="24">
                  <c:v>4.469182</c:v>
                </c:pt>
                <c:pt idx="25">
                  <c:v>4.7092700000000001</c:v>
                </c:pt>
                <c:pt idx="26">
                  <c:v>4.9417759999999999</c:v>
                </c:pt>
                <c:pt idx="27">
                  <c:v>5.1644170000000003</c:v>
                </c:pt>
                <c:pt idx="28">
                  <c:v>5.3919699999999997</c:v>
                </c:pt>
                <c:pt idx="29">
                  <c:v>5.6208640000000001</c:v>
                </c:pt>
                <c:pt idx="30">
                  <c:v>5.8398649999999996</c:v>
                </c:pt>
                <c:pt idx="31">
                  <c:v>6.051094</c:v>
                </c:pt>
                <c:pt idx="32">
                  <c:v>6.2651070000000004</c:v>
                </c:pt>
                <c:pt idx="33">
                  <c:v>6.4699739999999997</c:v>
                </c:pt>
                <c:pt idx="34">
                  <c:v>6.6835570000000004</c:v>
                </c:pt>
                <c:pt idx="35">
                  <c:v>6.8852510000000002</c:v>
                </c:pt>
                <c:pt idx="36">
                  <c:v>7.0884400000000003</c:v>
                </c:pt>
                <c:pt idx="37">
                  <c:v>7.2882879999999997</c:v>
                </c:pt>
                <c:pt idx="38">
                  <c:v>7.4839700000000002</c:v>
                </c:pt>
                <c:pt idx="39">
                  <c:v>7.6744519999999996</c:v>
                </c:pt>
                <c:pt idx="40">
                  <c:v>7.8685369999999999</c:v>
                </c:pt>
                <c:pt idx="41">
                  <c:v>8.0551949999999994</c:v>
                </c:pt>
                <c:pt idx="42">
                  <c:v>8.2426449999999996</c:v>
                </c:pt>
                <c:pt idx="43">
                  <c:v>8.42788</c:v>
                </c:pt>
                <c:pt idx="44">
                  <c:v>8.6092849999999999</c:v>
                </c:pt>
                <c:pt idx="45">
                  <c:v>8.7933649999999997</c:v>
                </c:pt>
                <c:pt idx="46">
                  <c:v>8.9749949999999998</c:v>
                </c:pt>
                <c:pt idx="47">
                  <c:v>9.1507090000000009</c:v>
                </c:pt>
                <c:pt idx="48">
                  <c:v>9.3290070000000007</c:v>
                </c:pt>
                <c:pt idx="49">
                  <c:v>9.4999929999999999</c:v>
                </c:pt>
                <c:pt idx="50">
                  <c:v>9.6728710000000007</c:v>
                </c:pt>
                <c:pt idx="51">
                  <c:v>9.8450900000000008</c:v>
                </c:pt>
                <c:pt idx="52">
                  <c:v>10.014196</c:v>
                </c:pt>
                <c:pt idx="53">
                  <c:v>10.178538</c:v>
                </c:pt>
                <c:pt idx="54">
                  <c:v>10.343283</c:v>
                </c:pt>
                <c:pt idx="55">
                  <c:v>10.50093</c:v>
                </c:pt>
                <c:pt idx="56">
                  <c:v>10.66339</c:v>
                </c:pt>
                <c:pt idx="57">
                  <c:v>10.82512</c:v>
                </c:pt>
                <c:pt idx="58">
                  <c:v>10.982612</c:v>
                </c:pt>
                <c:pt idx="59">
                  <c:v>11.143202</c:v>
                </c:pt>
                <c:pt idx="60">
                  <c:v>11.295605</c:v>
                </c:pt>
                <c:pt idx="61">
                  <c:v>11.452589</c:v>
                </c:pt>
                <c:pt idx="62">
                  <c:v>11.607467</c:v>
                </c:pt>
                <c:pt idx="63">
                  <c:v>11.762102000000001</c:v>
                </c:pt>
                <c:pt idx="64">
                  <c:v>11.913913000000001</c:v>
                </c:pt>
                <c:pt idx="65">
                  <c:v>12.06138</c:v>
                </c:pt>
                <c:pt idx="66">
                  <c:v>12.209643</c:v>
                </c:pt>
                <c:pt idx="67">
                  <c:v>12.358442</c:v>
                </c:pt>
                <c:pt idx="68">
                  <c:v>12.505386</c:v>
                </c:pt>
                <c:pt idx="69">
                  <c:v>12.651623000000001</c:v>
                </c:pt>
                <c:pt idx="70">
                  <c:v>12.799054</c:v>
                </c:pt>
                <c:pt idx="71">
                  <c:v>12.946535000000001</c:v>
                </c:pt>
                <c:pt idx="72">
                  <c:v>13.096441</c:v>
                </c:pt>
                <c:pt idx="73">
                  <c:v>13.243543000000001</c:v>
                </c:pt>
                <c:pt idx="74">
                  <c:v>13.396713999999999</c:v>
                </c:pt>
                <c:pt idx="75">
                  <c:v>13.547731000000001</c:v>
                </c:pt>
                <c:pt idx="76">
                  <c:v>13.697224</c:v>
                </c:pt>
                <c:pt idx="77">
                  <c:v>13.852283999999999</c:v>
                </c:pt>
                <c:pt idx="78">
                  <c:v>14.00656</c:v>
                </c:pt>
                <c:pt idx="79">
                  <c:v>14.162445999999999</c:v>
                </c:pt>
                <c:pt idx="80">
                  <c:v>14.325532000000001</c:v>
                </c:pt>
                <c:pt idx="81">
                  <c:v>14.492927</c:v>
                </c:pt>
                <c:pt idx="82">
                  <c:v>14.658588999999999</c:v>
                </c:pt>
                <c:pt idx="83">
                  <c:v>14.834123</c:v>
                </c:pt>
                <c:pt idx="84">
                  <c:v>15.016176</c:v>
                </c:pt>
                <c:pt idx="85">
                  <c:v>15.209337</c:v>
                </c:pt>
                <c:pt idx="86">
                  <c:v>15.398657999999999</c:v>
                </c:pt>
                <c:pt idx="87">
                  <c:v>15.598636000000001</c:v>
                </c:pt>
                <c:pt idx="88">
                  <c:v>15.808947999999999</c:v>
                </c:pt>
                <c:pt idx="89">
                  <c:v>16.026073</c:v>
                </c:pt>
                <c:pt idx="90">
                  <c:v>16.249428000000002</c:v>
                </c:pt>
                <c:pt idx="91">
                  <c:v>16.497209999999999</c:v>
                </c:pt>
                <c:pt idx="92">
                  <c:v>16.764339</c:v>
                </c:pt>
                <c:pt idx="93">
                  <c:v>17.041429999999998</c:v>
                </c:pt>
                <c:pt idx="94">
                  <c:v>17.350638</c:v>
                </c:pt>
                <c:pt idx="95">
                  <c:v>17.703775</c:v>
                </c:pt>
                <c:pt idx="96">
                  <c:v>18.110448000000002</c:v>
                </c:pt>
                <c:pt idx="97">
                  <c:v>18.606362000000001</c:v>
                </c:pt>
                <c:pt idx="98">
                  <c:v>19.218328</c:v>
                </c:pt>
                <c:pt idx="99">
                  <c:v>20.108877</c:v>
                </c:pt>
                <c:pt idx="100">
                  <c:v>27.768459</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MedianSINR_700MHz!$D$25</c:f>
              <c:strCache>
                <c:ptCount val="1"/>
                <c:pt idx="0">
                  <c:v>Ericsson</c:v>
                </c:pt>
              </c:strCache>
            </c:strRef>
          </c:tx>
          <c:spPr>
            <a:ln w="25400">
              <a:solidFill>
                <a:srgbClr val="00FFFF"/>
              </a:solidFill>
              <a:prstDash val="solid"/>
            </a:ln>
          </c:spPr>
          <c:marker>
            <c:symbol val="none"/>
          </c:marker>
          <c:xVal>
            <c:numRef>
              <c:f>MedianSINR_700MHz!$D$29:$D$129</c:f>
              <c:numCache>
                <c:formatCode>General</c:formatCode>
                <c:ptCount val="101"/>
                <c:pt idx="0">
                  <c:v>4.4236000000000004</c:v>
                </c:pt>
                <c:pt idx="1">
                  <c:v>5.7503900000000003</c:v>
                </c:pt>
                <c:pt idx="2">
                  <c:v>6.0891000000000002</c:v>
                </c:pt>
                <c:pt idx="3">
                  <c:v>6.4981299999999997</c:v>
                </c:pt>
                <c:pt idx="4">
                  <c:v>6.6995399999999998</c:v>
                </c:pt>
                <c:pt idx="5">
                  <c:v>6.8745799999999999</c:v>
                </c:pt>
                <c:pt idx="6">
                  <c:v>6.96401</c:v>
                </c:pt>
                <c:pt idx="7">
                  <c:v>7.0282900000000001</c:v>
                </c:pt>
                <c:pt idx="8">
                  <c:v>7.1367799999999999</c:v>
                </c:pt>
                <c:pt idx="9">
                  <c:v>7.1748200000000004</c:v>
                </c:pt>
                <c:pt idx="10">
                  <c:v>7.2353300000000003</c:v>
                </c:pt>
                <c:pt idx="11">
                  <c:v>7.3200200000000004</c:v>
                </c:pt>
                <c:pt idx="12">
                  <c:v>7.3922999999999996</c:v>
                </c:pt>
                <c:pt idx="13">
                  <c:v>7.4570600000000002</c:v>
                </c:pt>
                <c:pt idx="14">
                  <c:v>7.5087999999999999</c:v>
                </c:pt>
                <c:pt idx="15">
                  <c:v>7.5498700000000003</c:v>
                </c:pt>
                <c:pt idx="16">
                  <c:v>7.5930099999999996</c:v>
                </c:pt>
                <c:pt idx="17">
                  <c:v>7.6547200000000002</c:v>
                </c:pt>
                <c:pt idx="18">
                  <c:v>7.6774500000000003</c:v>
                </c:pt>
                <c:pt idx="19">
                  <c:v>7.72499</c:v>
                </c:pt>
                <c:pt idx="20">
                  <c:v>7.7953700000000001</c:v>
                </c:pt>
                <c:pt idx="21">
                  <c:v>7.8326200000000004</c:v>
                </c:pt>
                <c:pt idx="22">
                  <c:v>7.8753399999999996</c:v>
                </c:pt>
                <c:pt idx="23">
                  <c:v>7.9085700000000001</c:v>
                </c:pt>
                <c:pt idx="24">
                  <c:v>7.9306400000000004</c:v>
                </c:pt>
                <c:pt idx="25">
                  <c:v>7.9533199999999997</c:v>
                </c:pt>
                <c:pt idx="26">
                  <c:v>7.9879699999999998</c:v>
                </c:pt>
                <c:pt idx="27">
                  <c:v>8.0087600000000005</c:v>
                </c:pt>
                <c:pt idx="28">
                  <c:v>8.0393399999999993</c:v>
                </c:pt>
                <c:pt idx="29">
                  <c:v>8.0600799999999992</c:v>
                </c:pt>
                <c:pt idx="30">
                  <c:v>8.0899400000000004</c:v>
                </c:pt>
                <c:pt idx="31">
                  <c:v>8.1102600000000002</c:v>
                </c:pt>
                <c:pt idx="32">
                  <c:v>8.1458100000000009</c:v>
                </c:pt>
                <c:pt idx="33">
                  <c:v>8.1775400000000005</c:v>
                </c:pt>
                <c:pt idx="34">
                  <c:v>8.2020599999999995</c:v>
                </c:pt>
                <c:pt idx="35">
                  <c:v>8.2137499999999992</c:v>
                </c:pt>
                <c:pt idx="36">
                  <c:v>8.2444199999999999</c:v>
                </c:pt>
                <c:pt idx="37">
                  <c:v>8.2791499999999996</c:v>
                </c:pt>
                <c:pt idx="38">
                  <c:v>8.2934699999999992</c:v>
                </c:pt>
                <c:pt idx="39">
                  <c:v>8.3102599999999995</c:v>
                </c:pt>
                <c:pt idx="40">
                  <c:v>8.3377700000000008</c:v>
                </c:pt>
                <c:pt idx="41">
                  <c:v>8.3605499999999999</c:v>
                </c:pt>
                <c:pt idx="42">
                  <c:v>8.3766499999999997</c:v>
                </c:pt>
                <c:pt idx="43">
                  <c:v>8.3897099999999991</c:v>
                </c:pt>
                <c:pt idx="44">
                  <c:v>8.4162499999999998</c:v>
                </c:pt>
                <c:pt idx="45">
                  <c:v>8.4375900000000001</c:v>
                </c:pt>
                <c:pt idx="46">
                  <c:v>8.4720399999999998</c:v>
                </c:pt>
                <c:pt idx="47">
                  <c:v>8.4978300000000004</c:v>
                </c:pt>
                <c:pt idx="48">
                  <c:v>8.5097000000000005</c:v>
                </c:pt>
                <c:pt idx="49">
                  <c:v>8.5358099999999997</c:v>
                </c:pt>
                <c:pt idx="50">
                  <c:v>8.5615100000000002</c:v>
                </c:pt>
                <c:pt idx="51">
                  <c:v>8.5823099999999997</c:v>
                </c:pt>
                <c:pt idx="52">
                  <c:v>8.5955999999999992</c:v>
                </c:pt>
                <c:pt idx="53">
                  <c:v>8.6106499999999997</c:v>
                </c:pt>
                <c:pt idx="54">
                  <c:v>8.6359700000000004</c:v>
                </c:pt>
                <c:pt idx="55">
                  <c:v>8.6563099999999995</c:v>
                </c:pt>
                <c:pt idx="56">
                  <c:v>8.6671800000000001</c:v>
                </c:pt>
                <c:pt idx="57">
                  <c:v>8.6797000000000004</c:v>
                </c:pt>
                <c:pt idx="58">
                  <c:v>8.6983599999999992</c:v>
                </c:pt>
                <c:pt idx="59">
                  <c:v>8.7270000000000003</c:v>
                </c:pt>
                <c:pt idx="60">
                  <c:v>8.7415000000000003</c:v>
                </c:pt>
                <c:pt idx="61">
                  <c:v>8.7804500000000001</c:v>
                </c:pt>
                <c:pt idx="62">
                  <c:v>8.79284</c:v>
                </c:pt>
                <c:pt idx="63">
                  <c:v>8.8012300000000003</c:v>
                </c:pt>
                <c:pt idx="64">
                  <c:v>8.8152600000000003</c:v>
                </c:pt>
                <c:pt idx="65">
                  <c:v>8.85243</c:v>
                </c:pt>
                <c:pt idx="66">
                  <c:v>8.8696400000000004</c:v>
                </c:pt>
                <c:pt idx="67">
                  <c:v>8.9011899999999997</c:v>
                </c:pt>
                <c:pt idx="68">
                  <c:v>8.9178300000000004</c:v>
                </c:pt>
                <c:pt idx="69">
                  <c:v>8.9352800000000006</c:v>
                </c:pt>
                <c:pt idx="70">
                  <c:v>8.9509299999999996</c:v>
                </c:pt>
                <c:pt idx="71">
                  <c:v>8.9677600000000002</c:v>
                </c:pt>
                <c:pt idx="72">
                  <c:v>8.9917899999999999</c:v>
                </c:pt>
                <c:pt idx="73">
                  <c:v>9.0070599999999992</c:v>
                </c:pt>
                <c:pt idx="74">
                  <c:v>9.0324899999999992</c:v>
                </c:pt>
                <c:pt idx="75">
                  <c:v>9.0488999999999997</c:v>
                </c:pt>
                <c:pt idx="76">
                  <c:v>9.0710999999999995</c:v>
                </c:pt>
                <c:pt idx="77">
                  <c:v>9.0967800000000008</c:v>
                </c:pt>
                <c:pt idx="78">
                  <c:v>9.1185500000000008</c:v>
                </c:pt>
                <c:pt idx="79">
                  <c:v>9.1482700000000001</c:v>
                </c:pt>
                <c:pt idx="80">
                  <c:v>9.1786499999999993</c:v>
                </c:pt>
                <c:pt idx="81">
                  <c:v>9.1968899999999998</c:v>
                </c:pt>
                <c:pt idx="82">
                  <c:v>9.2238600000000002</c:v>
                </c:pt>
                <c:pt idx="83">
                  <c:v>9.2441600000000008</c:v>
                </c:pt>
                <c:pt idx="84">
                  <c:v>9.2736999999999998</c:v>
                </c:pt>
                <c:pt idx="85">
                  <c:v>9.2952899999999996</c:v>
                </c:pt>
                <c:pt idx="86">
                  <c:v>9.3214199999999998</c:v>
                </c:pt>
                <c:pt idx="87">
                  <c:v>9.3401999999999994</c:v>
                </c:pt>
                <c:pt idx="88">
                  <c:v>9.3668800000000001</c:v>
                </c:pt>
                <c:pt idx="89">
                  <c:v>9.4143799999999995</c:v>
                </c:pt>
                <c:pt idx="90">
                  <c:v>9.4743899999999996</c:v>
                </c:pt>
                <c:pt idx="91">
                  <c:v>9.5177999999999994</c:v>
                </c:pt>
                <c:pt idx="92">
                  <c:v>9.5598399999999994</c:v>
                </c:pt>
                <c:pt idx="93">
                  <c:v>9.5959400000000006</c:v>
                </c:pt>
                <c:pt idx="94">
                  <c:v>9.6537699999999997</c:v>
                </c:pt>
                <c:pt idx="95">
                  <c:v>9.7181700000000006</c:v>
                </c:pt>
                <c:pt idx="96">
                  <c:v>9.7926300000000008</c:v>
                </c:pt>
                <c:pt idx="97">
                  <c:v>9.8618299999999994</c:v>
                </c:pt>
                <c:pt idx="98">
                  <c:v>9.9438499999999994</c:v>
                </c:pt>
                <c:pt idx="99">
                  <c:v>10.059799999999999</c:v>
                </c:pt>
                <c:pt idx="100">
                  <c:v>21.504300000000001</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MedianSINR_700MHz!$E$25</c:f>
              <c:strCache>
                <c:ptCount val="1"/>
                <c:pt idx="0">
                  <c:v>NTT DOCOMO</c:v>
                </c:pt>
              </c:strCache>
            </c:strRef>
          </c:tx>
          <c:spPr>
            <a:ln w="25400">
              <a:solidFill>
                <a:srgbClr val="000000"/>
              </a:solidFill>
              <a:prstDash val="solid"/>
            </a:ln>
          </c:spPr>
          <c:marker>
            <c:symbol val="none"/>
          </c:marker>
          <c:xVal>
            <c:numRef>
              <c:f>MedianSINR_700MHz!$E$29:$E$129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4"/>
          <c:order val="4"/>
          <c:tx>
            <c:strRef>
              <c:f>MedianSINR_700MHz!$F$25</c:f>
              <c:strCache>
                <c:ptCount val="1"/>
                <c:pt idx="0">
                  <c:v>CMCC</c:v>
                </c:pt>
              </c:strCache>
            </c:strRef>
          </c:tx>
          <c:spPr>
            <a:ln w="25400">
              <a:solidFill>
                <a:srgbClr val="800080"/>
              </a:solidFill>
              <a:prstDash val="solid"/>
            </a:ln>
          </c:spPr>
          <c:marker>
            <c:symbol val="none"/>
          </c:marker>
          <c:xVal>
            <c:numRef>
              <c:f>MedianSINR_700MHz!$F$29:$F$129</c:f>
              <c:numCache>
                <c:formatCode>General</c:formatCode>
                <c:ptCount val="101"/>
                <c:pt idx="0">
                  <c:v>-11.08</c:v>
                </c:pt>
                <c:pt idx="1">
                  <c:v>-3.8685299999999998</c:v>
                </c:pt>
                <c:pt idx="2">
                  <c:v>-1.8917200000000001</c:v>
                </c:pt>
                <c:pt idx="3">
                  <c:v>-0.87516499999999997</c:v>
                </c:pt>
                <c:pt idx="4">
                  <c:v>-0.27540700000000001</c:v>
                </c:pt>
                <c:pt idx="5">
                  <c:v>0.25395400000000001</c:v>
                </c:pt>
                <c:pt idx="6">
                  <c:v>0.69639799999999996</c:v>
                </c:pt>
                <c:pt idx="7">
                  <c:v>1.14374</c:v>
                </c:pt>
                <c:pt idx="8">
                  <c:v>1.67086</c:v>
                </c:pt>
                <c:pt idx="9">
                  <c:v>2.0528599999999999</c:v>
                </c:pt>
                <c:pt idx="10">
                  <c:v>2.4567100000000002</c:v>
                </c:pt>
                <c:pt idx="11">
                  <c:v>2.7907700000000002</c:v>
                </c:pt>
                <c:pt idx="12">
                  <c:v>3.1297899999999998</c:v>
                </c:pt>
                <c:pt idx="13">
                  <c:v>3.42746</c:v>
                </c:pt>
                <c:pt idx="14">
                  <c:v>3.7669999999999999</c:v>
                </c:pt>
                <c:pt idx="15">
                  <c:v>4.07606</c:v>
                </c:pt>
                <c:pt idx="16">
                  <c:v>4.3739400000000002</c:v>
                </c:pt>
                <c:pt idx="17">
                  <c:v>4.6414499999999999</c:v>
                </c:pt>
                <c:pt idx="18">
                  <c:v>4.9457700000000004</c:v>
                </c:pt>
                <c:pt idx="19">
                  <c:v>5.1892699999999996</c:v>
                </c:pt>
                <c:pt idx="20">
                  <c:v>5.4132899999999999</c:v>
                </c:pt>
                <c:pt idx="21">
                  <c:v>5.65761</c:v>
                </c:pt>
                <c:pt idx="22">
                  <c:v>5.8905500000000002</c:v>
                </c:pt>
                <c:pt idx="23">
                  <c:v>6.1324899999999998</c:v>
                </c:pt>
                <c:pt idx="24">
                  <c:v>6.3899600000000003</c:v>
                </c:pt>
                <c:pt idx="25">
                  <c:v>6.5818899999999996</c:v>
                </c:pt>
                <c:pt idx="26">
                  <c:v>6.8386500000000003</c:v>
                </c:pt>
                <c:pt idx="27">
                  <c:v>7.0724799999999997</c:v>
                </c:pt>
                <c:pt idx="28">
                  <c:v>7.3058399999999999</c:v>
                </c:pt>
                <c:pt idx="29">
                  <c:v>7.5148000000000001</c:v>
                </c:pt>
                <c:pt idx="30">
                  <c:v>7.7199099999999996</c:v>
                </c:pt>
                <c:pt idx="31">
                  <c:v>7.92814</c:v>
                </c:pt>
                <c:pt idx="32">
                  <c:v>8.1056899999999992</c:v>
                </c:pt>
                <c:pt idx="33">
                  <c:v>8.3070799999999991</c:v>
                </c:pt>
                <c:pt idx="34">
                  <c:v>8.4950500000000009</c:v>
                </c:pt>
                <c:pt idx="35">
                  <c:v>8.6813699999999994</c:v>
                </c:pt>
                <c:pt idx="36">
                  <c:v>8.9276499999999999</c:v>
                </c:pt>
                <c:pt idx="37">
                  <c:v>9.1157800000000009</c:v>
                </c:pt>
                <c:pt idx="38">
                  <c:v>9.2763200000000001</c:v>
                </c:pt>
                <c:pt idx="39">
                  <c:v>9.3955699999999993</c:v>
                </c:pt>
                <c:pt idx="40">
                  <c:v>9.5549499999999998</c:v>
                </c:pt>
                <c:pt idx="41">
                  <c:v>9.6933299999999996</c:v>
                </c:pt>
                <c:pt idx="42">
                  <c:v>9.8831600000000002</c:v>
                </c:pt>
                <c:pt idx="43">
                  <c:v>10.0631</c:v>
                </c:pt>
                <c:pt idx="44">
                  <c:v>10.196300000000001</c:v>
                </c:pt>
                <c:pt idx="45">
                  <c:v>10.3248</c:v>
                </c:pt>
                <c:pt idx="46">
                  <c:v>10.470800000000001</c:v>
                </c:pt>
                <c:pt idx="47">
                  <c:v>10.607200000000001</c:v>
                </c:pt>
                <c:pt idx="48">
                  <c:v>10.7544</c:v>
                </c:pt>
                <c:pt idx="49">
                  <c:v>10.897600000000001</c:v>
                </c:pt>
                <c:pt idx="50">
                  <c:v>11.0266</c:v>
                </c:pt>
                <c:pt idx="51">
                  <c:v>11.1595</c:v>
                </c:pt>
                <c:pt idx="52">
                  <c:v>11.2942</c:v>
                </c:pt>
                <c:pt idx="53">
                  <c:v>11.4274</c:v>
                </c:pt>
                <c:pt idx="54">
                  <c:v>11.5649</c:v>
                </c:pt>
                <c:pt idx="55">
                  <c:v>11.691000000000001</c:v>
                </c:pt>
                <c:pt idx="56">
                  <c:v>11.814299999999999</c:v>
                </c:pt>
                <c:pt idx="57">
                  <c:v>11.9352</c:v>
                </c:pt>
                <c:pt idx="58">
                  <c:v>12.091799999999999</c:v>
                </c:pt>
                <c:pt idx="59">
                  <c:v>12.226000000000001</c:v>
                </c:pt>
                <c:pt idx="60">
                  <c:v>12.3567</c:v>
                </c:pt>
                <c:pt idx="61">
                  <c:v>12.4846</c:v>
                </c:pt>
                <c:pt idx="62">
                  <c:v>12.617900000000001</c:v>
                </c:pt>
                <c:pt idx="63">
                  <c:v>12.7377</c:v>
                </c:pt>
                <c:pt idx="64">
                  <c:v>12.8673</c:v>
                </c:pt>
                <c:pt idx="65">
                  <c:v>13.0252</c:v>
                </c:pt>
                <c:pt idx="66">
                  <c:v>13.155200000000001</c:v>
                </c:pt>
                <c:pt idx="67">
                  <c:v>13.2781</c:v>
                </c:pt>
                <c:pt idx="68">
                  <c:v>13.4079</c:v>
                </c:pt>
                <c:pt idx="69">
                  <c:v>13.523300000000001</c:v>
                </c:pt>
                <c:pt idx="70">
                  <c:v>13.676500000000001</c:v>
                </c:pt>
                <c:pt idx="71">
                  <c:v>13.820600000000001</c:v>
                </c:pt>
                <c:pt idx="72">
                  <c:v>13.9232</c:v>
                </c:pt>
                <c:pt idx="73">
                  <c:v>14.0396</c:v>
                </c:pt>
                <c:pt idx="74">
                  <c:v>14.143700000000001</c:v>
                </c:pt>
                <c:pt idx="75">
                  <c:v>14.2821</c:v>
                </c:pt>
                <c:pt idx="76">
                  <c:v>14.3973</c:v>
                </c:pt>
                <c:pt idx="77">
                  <c:v>14.5542</c:v>
                </c:pt>
                <c:pt idx="78">
                  <c:v>14.677899999999999</c:v>
                </c:pt>
                <c:pt idx="79">
                  <c:v>14.791</c:v>
                </c:pt>
                <c:pt idx="80">
                  <c:v>14.9276</c:v>
                </c:pt>
                <c:pt idx="81">
                  <c:v>15.064399999999999</c:v>
                </c:pt>
                <c:pt idx="82">
                  <c:v>15.203200000000001</c:v>
                </c:pt>
                <c:pt idx="83">
                  <c:v>15.344900000000001</c:v>
                </c:pt>
                <c:pt idx="84">
                  <c:v>15.457599999999999</c:v>
                </c:pt>
                <c:pt idx="85">
                  <c:v>15.6038</c:v>
                </c:pt>
                <c:pt idx="86">
                  <c:v>15.768700000000001</c:v>
                </c:pt>
                <c:pt idx="87">
                  <c:v>15.925000000000001</c:v>
                </c:pt>
                <c:pt idx="88">
                  <c:v>16.053100000000001</c:v>
                </c:pt>
                <c:pt idx="89">
                  <c:v>16.221900000000002</c:v>
                </c:pt>
                <c:pt idx="90">
                  <c:v>16.4072</c:v>
                </c:pt>
                <c:pt idx="91">
                  <c:v>16.627400000000002</c:v>
                </c:pt>
                <c:pt idx="92">
                  <c:v>16.824000000000002</c:v>
                </c:pt>
                <c:pt idx="93">
                  <c:v>17.0075</c:v>
                </c:pt>
                <c:pt idx="94">
                  <c:v>17.2668</c:v>
                </c:pt>
                <c:pt idx="95">
                  <c:v>17.517499999999998</c:v>
                </c:pt>
                <c:pt idx="96">
                  <c:v>17.799099999999999</c:v>
                </c:pt>
                <c:pt idx="97">
                  <c:v>18.114699999999999</c:v>
                </c:pt>
                <c:pt idx="98">
                  <c:v>18.627199999999998</c:v>
                </c:pt>
                <c:pt idx="99">
                  <c:v>19.3293</c:v>
                </c:pt>
                <c:pt idx="100">
                  <c:v>21.705200000000001</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7F61-4A9D-962E-D6CF83ED697C}"/>
            </c:ext>
          </c:extLst>
        </c:ser>
        <c:ser>
          <c:idx val="5"/>
          <c:order val="5"/>
          <c:tx>
            <c:strRef>
              <c:f>MedianSINR_700MHz!$G$25</c:f>
              <c:strCache>
                <c:ptCount val="1"/>
                <c:pt idx="0">
                  <c:v>CATT</c:v>
                </c:pt>
              </c:strCache>
            </c:strRef>
          </c:tx>
          <c:spPr>
            <a:ln w="25400">
              <a:solidFill>
                <a:srgbClr val="FF9900"/>
              </a:solidFill>
              <a:prstDash val="solid"/>
            </a:ln>
          </c:spPr>
          <c:marker>
            <c:symbol val="none"/>
          </c:marker>
          <c:xVal>
            <c:numRef>
              <c:f>MedianSINR_700MHz!$G$29:$G$129</c:f>
              <c:numCache>
                <c:formatCode>General</c:formatCode>
                <c:ptCount val="101"/>
                <c:pt idx="0">
                  <c:v>-19.07</c:v>
                </c:pt>
                <c:pt idx="1">
                  <c:v>-5.77</c:v>
                </c:pt>
                <c:pt idx="2">
                  <c:v>-2.68</c:v>
                </c:pt>
                <c:pt idx="3">
                  <c:v>-1.24</c:v>
                </c:pt>
                <c:pt idx="4">
                  <c:v>0.26</c:v>
                </c:pt>
                <c:pt idx="5">
                  <c:v>1.59</c:v>
                </c:pt>
                <c:pt idx="6">
                  <c:v>2.2799999999999998</c:v>
                </c:pt>
                <c:pt idx="7">
                  <c:v>3.42</c:v>
                </c:pt>
                <c:pt idx="8">
                  <c:v>4.12</c:v>
                </c:pt>
                <c:pt idx="9">
                  <c:v>4.95</c:v>
                </c:pt>
                <c:pt idx="10">
                  <c:v>5.45</c:v>
                </c:pt>
                <c:pt idx="11">
                  <c:v>5.85</c:v>
                </c:pt>
                <c:pt idx="12">
                  <c:v>6.45</c:v>
                </c:pt>
                <c:pt idx="13">
                  <c:v>6.9</c:v>
                </c:pt>
                <c:pt idx="14">
                  <c:v>7.24</c:v>
                </c:pt>
                <c:pt idx="15">
                  <c:v>7.5</c:v>
                </c:pt>
                <c:pt idx="16">
                  <c:v>7.69</c:v>
                </c:pt>
                <c:pt idx="17">
                  <c:v>7.9</c:v>
                </c:pt>
                <c:pt idx="18">
                  <c:v>8.2100000000000009</c:v>
                </c:pt>
                <c:pt idx="19">
                  <c:v>8.3800000000000008</c:v>
                </c:pt>
                <c:pt idx="20">
                  <c:v>8.6199999999999992</c:v>
                </c:pt>
                <c:pt idx="21">
                  <c:v>8.83</c:v>
                </c:pt>
                <c:pt idx="22">
                  <c:v>9.01</c:v>
                </c:pt>
                <c:pt idx="23">
                  <c:v>9.2100000000000009</c:v>
                </c:pt>
                <c:pt idx="24">
                  <c:v>9.3000000000000007</c:v>
                </c:pt>
                <c:pt idx="25">
                  <c:v>9.43</c:v>
                </c:pt>
                <c:pt idx="26">
                  <c:v>9.58</c:v>
                </c:pt>
                <c:pt idx="27">
                  <c:v>9.67</c:v>
                </c:pt>
                <c:pt idx="28">
                  <c:v>9.77</c:v>
                </c:pt>
                <c:pt idx="29">
                  <c:v>9.9</c:v>
                </c:pt>
                <c:pt idx="30">
                  <c:v>10.07</c:v>
                </c:pt>
                <c:pt idx="31">
                  <c:v>10.199999999999999</c:v>
                </c:pt>
                <c:pt idx="32">
                  <c:v>10.31</c:v>
                </c:pt>
                <c:pt idx="33">
                  <c:v>10.4</c:v>
                </c:pt>
                <c:pt idx="34">
                  <c:v>10.49</c:v>
                </c:pt>
                <c:pt idx="35">
                  <c:v>10.58</c:v>
                </c:pt>
                <c:pt idx="36">
                  <c:v>10.72</c:v>
                </c:pt>
                <c:pt idx="37">
                  <c:v>10.81</c:v>
                </c:pt>
                <c:pt idx="38">
                  <c:v>10.93</c:v>
                </c:pt>
                <c:pt idx="39">
                  <c:v>11.1</c:v>
                </c:pt>
                <c:pt idx="40">
                  <c:v>11.21</c:v>
                </c:pt>
                <c:pt idx="41">
                  <c:v>11.33</c:v>
                </c:pt>
                <c:pt idx="42">
                  <c:v>11.47</c:v>
                </c:pt>
                <c:pt idx="43">
                  <c:v>11.55</c:v>
                </c:pt>
                <c:pt idx="44">
                  <c:v>11.72</c:v>
                </c:pt>
                <c:pt idx="45">
                  <c:v>11.85</c:v>
                </c:pt>
                <c:pt idx="46">
                  <c:v>11.96</c:v>
                </c:pt>
                <c:pt idx="47">
                  <c:v>12.05</c:v>
                </c:pt>
                <c:pt idx="48">
                  <c:v>12.2</c:v>
                </c:pt>
                <c:pt idx="49">
                  <c:v>12.32</c:v>
                </c:pt>
                <c:pt idx="50">
                  <c:v>12.39</c:v>
                </c:pt>
                <c:pt idx="51">
                  <c:v>12.5</c:v>
                </c:pt>
                <c:pt idx="52">
                  <c:v>12.58</c:v>
                </c:pt>
                <c:pt idx="53">
                  <c:v>12.71</c:v>
                </c:pt>
                <c:pt idx="54">
                  <c:v>12.79</c:v>
                </c:pt>
                <c:pt idx="55">
                  <c:v>12.91</c:v>
                </c:pt>
                <c:pt idx="56">
                  <c:v>13.07</c:v>
                </c:pt>
                <c:pt idx="57">
                  <c:v>13.17</c:v>
                </c:pt>
                <c:pt idx="58">
                  <c:v>13.26</c:v>
                </c:pt>
                <c:pt idx="59">
                  <c:v>13.36</c:v>
                </c:pt>
                <c:pt idx="60">
                  <c:v>13.47</c:v>
                </c:pt>
                <c:pt idx="61">
                  <c:v>13.61</c:v>
                </c:pt>
                <c:pt idx="62">
                  <c:v>13.72</c:v>
                </c:pt>
                <c:pt idx="63">
                  <c:v>13.84</c:v>
                </c:pt>
                <c:pt idx="64">
                  <c:v>13.91</c:v>
                </c:pt>
                <c:pt idx="65">
                  <c:v>14.08</c:v>
                </c:pt>
                <c:pt idx="66">
                  <c:v>14.17</c:v>
                </c:pt>
                <c:pt idx="67">
                  <c:v>14.27</c:v>
                </c:pt>
                <c:pt idx="68">
                  <c:v>14.38</c:v>
                </c:pt>
                <c:pt idx="69">
                  <c:v>14.45</c:v>
                </c:pt>
                <c:pt idx="70">
                  <c:v>14.52</c:v>
                </c:pt>
                <c:pt idx="71">
                  <c:v>14.62</c:v>
                </c:pt>
                <c:pt idx="72">
                  <c:v>14.76</c:v>
                </c:pt>
                <c:pt idx="73">
                  <c:v>14.9</c:v>
                </c:pt>
                <c:pt idx="74">
                  <c:v>15.02</c:v>
                </c:pt>
                <c:pt idx="75">
                  <c:v>15.12</c:v>
                </c:pt>
                <c:pt idx="76">
                  <c:v>15.25</c:v>
                </c:pt>
                <c:pt idx="77">
                  <c:v>15.4</c:v>
                </c:pt>
                <c:pt idx="78">
                  <c:v>15.55</c:v>
                </c:pt>
                <c:pt idx="79">
                  <c:v>15.66</c:v>
                </c:pt>
                <c:pt idx="80">
                  <c:v>15.79</c:v>
                </c:pt>
                <c:pt idx="81">
                  <c:v>15.91</c:v>
                </c:pt>
                <c:pt idx="82">
                  <c:v>16.059999999999999</c:v>
                </c:pt>
                <c:pt idx="83">
                  <c:v>16.190000000000001</c:v>
                </c:pt>
                <c:pt idx="84">
                  <c:v>16.38</c:v>
                </c:pt>
                <c:pt idx="85">
                  <c:v>16.559999999999999</c:v>
                </c:pt>
                <c:pt idx="86">
                  <c:v>16.77</c:v>
                </c:pt>
                <c:pt idx="87">
                  <c:v>16.940000000000001</c:v>
                </c:pt>
                <c:pt idx="88">
                  <c:v>17.170000000000002</c:v>
                </c:pt>
                <c:pt idx="89">
                  <c:v>17.36</c:v>
                </c:pt>
                <c:pt idx="90">
                  <c:v>17.7</c:v>
                </c:pt>
                <c:pt idx="91">
                  <c:v>17.89</c:v>
                </c:pt>
                <c:pt idx="92">
                  <c:v>18.05</c:v>
                </c:pt>
                <c:pt idx="93">
                  <c:v>18.32</c:v>
                </c:pt>
                <c:pt idx="94">
                  <c:v>18.649999999999999</c:v>
                </c:pt>
                <c:pt idx="95">
                  <c:v>19.14</c:v>
                </c:pt>
                <c:pt idx="96">
                  <c:v>19.54</c:v>
                </c:pt>
                <c:pt idx="97">
                  <c:v>20.02</c:v>
                </c:pt>
                <c:pt idx="98">
                  <c:v>20.49</c:v>
                </c:pt>
                <c:pt idx="99">
                  <c:v>21.48</c:v>
                </c:pt>
                <c:pt idx="100">
                  <c:v>25.28</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6"/>
          <c:tx>
            <c:strRef>
              <c:f>MedianSINR_700MHz!$H$25</c:f>
              <c:strCache>
                <c:ptCount val="1"/>
                <c:pt idx="0">
                  <c:v>ZTE</c:v>
                </c:pt>
              </c:strCache>
            </c:strRef>
          </c:tx>
          <c:spPr>
            <a:ln w="25400">
              <a:solidFill>
                <a:srgbClr val="FF0000"/>
              </a:solidFill>
              <a:prstDash val="solid"/>
            </a:ln>
          </c:spPr>
          <c:marker>
            <c:symbol val="none"/>
          </c:marker>
          <c:xVal>
            <c:numRef>
              <c:f>MedianSINR_700MHz!$H$29:$H$129</c:f>
              <c:numCache>
                <c:formatCode>0.00_ </c:formatCode>
                <c:ptCount val="101"/>
                <c:pt idx="0">
                  <c:v>-26.126999999999999</c:v>
                </c:pt>
                <c:pt idx="1">
                  <c:v>-14.3409</c:v>
                </c:pt>
                <c:pt idx="2">
                  <c:v>-10.9869</c:v>
                </c:pt>
                <c:pt idx="3">
                  <c:v>-9.3158999999999992</c:v>
                </c:pt>
                <c:pt idx="4">
                  <c:v>-8.2207000000000008</c:v>
                </c:pt>
                <c:pt idx="5">
                  <c:v>-6.8003</c:v>
                </c:pt>
                <c:pt idx="6">
                  <c:v>-6.0364000000000004</c:v>
                </c:pt>
                <c:pt idx="7">
                  <c:v>-5.1567999999999996</c:v>
                </c:pt>
                <c:pt idx="8">
                  <c:v>-4.6634000000000002</c:v>
                </c:pt>
                <c:pt idx="9">
                  <c:v>-3.85</c:v>
                </c:pt>
                <c:pt idx="10">
                  <c:v>-3.2932999999999999</c:v>
                </c:pt>
                <c:pt idx="11">
                  <c:v>-2.6482999999999999</c:v>
                </c:pt>
                <c:pt idx="12">
                  <c:v>-2.2989999999999999</c:v>
                </c:pt>
                <c:pt idx="13">
                  <c:v>-1.7938000000000001</c:v>
                </c:pt>
                <c:pt idx="14">
                  <c:v>-1.3258000000000001</c:v>
                </c:pt>
                <c:pt idx="15">
                  <c:v>-0.88109999999999999</c:v>
                </c:pt>
                <c:pt idx="16">
                  <c:v>-0.55910000000000004</c:v>
                </c:pt>
                <c:pt idx="17">
                  <c:v>-0.10489999999999999</c:v>
                </c:pt>
                <c:pt idx="18">
                  <c:v>0.29060000000000002</c:v>
                </c:pt>
                <c:pt idx="19">
                  <c:v>0.59379999999999999</c:v>
                </c:pt>
                <c:pt idx="20">
                  <c:v>0.92390000000000005</c:v>
                </c:pt>
                <c:pt idx="21">
                  <c:v>1.3493999999999999</c:v>
                </c:pt>
                <c:pt idx="22">
                  <c:v>1.8232999999999999</c:v>
                </c:pt>
                <c:pt idx="23">
                  <c:v>2.2823000000000002</c:v>
                </c:pt>
                <c:pt idx="24">
                  <c:v>2.6128</c:v>
                </c:pt>
                <c:pt idx="25">
                  <c:v>2.9100999999999999</c:v>
                </c:pt>
                <c:pt idx="26">
                  <c:v>3.2562000000000002</c:v>
                </c:pt>
                <c:pt idx="27">
                  <c:v>3.5074999999999998</c:v>
                </c:pt>
                <c:pt idx="28">
                  <c:v>3.8245</c:v>
                </c:pt>
                <c:pt idx="29">
                  <c:v>4.0956999999999999</c:v>
                </c:pt>
                <c:pt idx="30">
                  <c:v>4.3289</c:v>
                </c:pt>
                <c:pt idx="31">
                  <c:v>4.5921000000000003</c:v>
                </c:pt>
                <c:pt idx="32">
                  <c:v>4.9025999999999996</c:v>
                </c:pt>
                <c:pt idx="33">
                  <c:v>5.1586999999999996</c:v>
                </c:pt>
                <c:pt idx="34">
                  <c:v>5.4446000000000003</c:v>
                </c:pt>
                <c:pt idx="35">
                  <c:v>5.7282000000000002</c:v>
                </c:pt>
                <c:pt idx="36">
                  <c:v>6.0548000000000002</c:v>
                </c:pt>
                <c:pt idx="37">
                  <c:v>6.3497000000000003</c:v>
                </c:pt>
                <c:pt idx="38">
                  <c:v>6.5826000000000002</c:v>
                </c:pt>
                <c:pt idx="39">
                  <c:v>6.8186</c:v>
                </c:pt>
                <c:pt idx="40">
                  <c:v>7.0529000000000002</c:v>
                </c:pt>
                <c:pt idx="41">
                  <c:v>7.3372999999999999</c:v>
                </c:pt>
                <c:pt idx="42">
                  <c:v>7.5425000000000004</c:v>
                </c:pt>
                <c:pt idx="43">
                  <c:v>7.7557</c:v>
                </c:pt>
                <c:pt idx="44">
                  <c:v>8.0363000000000007</c:v>
                </c:pt>
                <c:pt idx="45">
                  <c:v>8.2455999999999996</c:v>
                </c:pt>
                <c:pt idx="46">
                  <c:v>8.4818999999999996</c:v>
                </c:pt>
                <c:pt idx="47">
                  <c:v>8.7340999999999998</c:v>
                </c:pt>
                <c:pt idx="48">
                  <c:v>8.9539000000000009</c:v>
                </c:pt>
                <c:pt idx="49">
                  <c:v>9.2027000000000001</c:v>
                </c:pt>
                <c:pt idx="50">
                  <c:v>9.3899000000000008</c:v>
                </c:pt>
                <c:pt idx="51">
                  <c:v>9.6351999999999993</c:v>
                </c:pt>
                <c:pt idx="52">
                  <c:v>9.8934999999999995</c:v>
                </c:pt>
                <c:pt idx="53">
                  <c:v>10.2072</c:v>
                </c:pt>
                <c:pt idx="54">
                  <c:v>10.468</c:v>
                </c:pt>
                <c:pt idx="55">
                  <c:v>10.6837</c:v>
                </c:pt>
                <c:pt idx="56">
                  <c:v>11.002800000000001</c:v>
                </c:pt>
                <c:pt idx="57">
                  <c:v>11.213100000000001</c:v>
                </c:pt>
                <c:pt idx="58">
                  <c:v>11.476900000000001</c:v>
                </c:pt>
                <c:pt idx="59">
                  <c:v>11.7333</c:v>
                </c:pt>
                <c:pt idx="60">
                  <c:v>11.9398</c:v>
                </c:pt>
                <c:pt idx="61">
                  <c:v>12.1988</c:v>
                </c:pt>
                <c:pt idx="62">
                  <c:v>12.3889</c:v>
                </c:pt>
                <c:pt idx="63">
                  <c:v>12.642799999999999</c:v>
                </c:pt>
                <c:pt idx="64">
                  <c:v>12.955</c:v>
                </c:pt>
                <c:pt idx="65">
                  <c:v>13.1534</c:v>
                </c:pt>
                <c:pt idx="66">
                  <c:v>13.3855</c:v>
                </c:pt>
                <c:pt idx="67">
                  <c:v>13.6486</c:v>
                </c:pt>
                <c:pt idx="68">
                  <c:v>13.832599999999999</c:v>
                </c:pt>
                <c:pt idx="69">
                  <c:v>14.1439</c:v>
                </c:pt>
                <c:pt idx="70">
                  <c:v>14.405799999999999</c:v>
                </c:pt>
                <c:pt idx="71">
                  <c:v>14.642899999999999</c:v>
                </c:pt>
                <c:pt idx="72">
                  <c:v>14.9717</c:v>
                </c:pt>
                <c:pt idx="73">
                  <c:v>15.2744</c:v>
                </c:pt>
                <c:pt idx="74">
                  <c:v>15.548999999999999</c:v>
                </c:pt>
                <c:pt idx="75">
                  <c:v>15.9686</c:v>
                </c:pt>
                <c:pt idx="76">
                  <c:v>16.2134</c:v>
                </c:pt>
                <c:pt idx="77">
                  <c:v>16.474299999999999</c:v>
                </c:pt>
                <c:pt idx="78">
                  <c:v>16.760200000000001</c:v>
                </c:pt>
                <c:pt idx="79">
                  <c:v>17.058800000000002</c:v>
                </c:pt>
                <c:pt idx="80">
                  <c:v>17.358699999999999</c:v>
                </c:pt>
                <c:pt idx="81">
                  <c:v>17.707599999999999</c:v>
                </c:pt>
                <c:pt idx="82">
                  <c:v>18.0336</c:v>
                </c:pt>
                <c:pt idx="83">
                  <c:v>18.431100000000001</c:v>
                </c:pt>
                <c:pt idx="84">
                  <c:v>18.7883</c:v>
                </c:pt>
                <c:pt idx="85">
                  <c:v>19.200299999999999</c:v>
                </c:pt>
                <c:pt idx="86">
                  <c:v>19.646999999999998</c:v>
                </c:pt>
                <c:pt idx="87">
                  <c:v>20.081499999999998</c:v>
                </c:pt>
                <c:pt idx="88">
                  <c:v>20.502400000000002</c:v>
                </c:pt>
                <c:pt idx="89">
                  <c:v>21.194800000000001</c:v>
                </c:pt>
                <c:pt idx="90">
                  <c:v>21.764500000000002</c:v>
                </c:pt>
                <c:pt idx="91">
                  <c:v>22.235199999999999</c:v>
                </c:pt>
                <c:pt idx="92">
                  <c:v>22.739699999999999</c:v>
                </c:pt>
                <c:pt idx="93">
                  <c:v>23.473500000000001</c:v>
                </c:pt>
                <c:pt idx="94">
                  <c:v>24.1358</c:v>
                </c:pt>
                <c:pt idx="95">
                  <c:v>25.0944</c:v>
                </c:pt>
                <c:pt idx="96">
                  <c:v>26.154</c:v>
                </c:pt>
                <c:pt idx="97">
                  <c:v>27.376999999999999</c:v>
                </c:pt>
                <c:pt idx="98">
                  <c:v>28.912700000000001</c:v>
                </c:pt>
                <c:pt idx="99">
                  <c:v>31.378599999999999</c:v>
                </c:pt>
                <c:pt idx="100">
                  <c:v>35.1008</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7"/>
          <c:tx>
            <c:strRef>
              <c:f>MedianSINR_700MHz!$I$25</c:f>
              <c:strCache>
                <c:ptCount val="1"/>
                <c:pt idx="0">
                  <c:v>LGE
120km/h</c:v>
                </c:pt>
              </c:strCache>
            </c:strRef>
          </c:tx>
          <c:spPr>
            <a:ln w="25400">
              <a:solidFill>
                <a:srgbClr val="FFFF00"/>
              </a:solidFill>
              <a:prstDash val="solid"/>
            </a:ln>
          </c:spPr>
          <c:marker>
            <c:symbol val="none"/>
          </c:marker>
          <c:xVal>
            <c:numRef>
              <c:f>MedianSINR_700MHz!$I$29:$I$129</c:f>
              <c:numCache>
                <c:formatCode>General</c:formatCode>
                <c:ptCount val="101"/>
                <c:pt idx="0">
                  <c:v>-7.85</c:v>
                </c:pt>
                <c:pt idx="1">
                  <c:v>0.14539999999999978</c:v>
                </c:pt>
                <c:pt idx="2">
                  <c:v>1.0758000000000001</c:v>
                </c:pt>
                <c:pt idx="3">
                  <c:v>1.4174</c:v>
                </c:pt>
                <c:pt idx="4">
                  <c:v>1.7547999999999999</c:v>
                </c:pt>
                <c:pt idx="5">
                  <c:v>2.0489999999999999</c:v>
                </c:pt>
                <c:pt idx="6">
                  <c:v>2.35</c:v>
                </c:pt>
                <c:pt idx="7">
                  <c:v>2.57</c:v>
                </c:pt>
                <c:pt idx="8">
                  <c:v>2.8223999999999996</c:v>
                </c:pt>
                <c:pt idx="9">
                  <c:v>3.04</c:v>
                </c:pt>
                <c:pt idx="10">
                  <c:v>3.28</c:v>
                </c:pt>
                <c:pt idx="11">
                  <c:v>3.45</c:v>
                </c:pt>
                <c:pt idx="12">
                  <c:v>3.62</c:v>
                </c:pt>
                <c:pt idx="13">
                  <c:v>3.8026999999999997</c:v>
                </c:pt>
                <c:pt idx="14">
                  <c:v>4</c:v>
                </c:pt>
                <c:pt idx="15">
                  <c:v>4.1739999999999986</c:v>
                </c:pt>
                <c:pt idx="16">
                  <c:v>4.3163999999999998</c:v>
                </c:pt>
                <c:pt idx="17">
                  <c:v>4.4242999999999997</c:v>
                </c:pt>
                <c:pt idx="18">
                  <c:v>4.63</c:v>
                </c:pt>
                <c:pt idx="19">
                  <c:v>4.7699999999999996</c:v>
                </c:pt>
                <c:pt idx="20">
                  <c:v>4.9060000000000006</c:v>
                </c:pt>
                <c:pt idx="21">
                  <c:v>5.05</c:v>
                </c:pt>
                <c:pt idx="22">
                  <c:v>5.1738</c:v>
                </c:pt>
                <c:pt idx="23">
                  <c:v>5.2617000000000003</c:v>
                </c:pt>
                <c:pt idx="24">
                  <c:v>5.39</c:v>
                </c:pt>
                <c:pt idx="25">
                  <c:v>5.54</c:v>
                </c:pt>
                <c:pt idx="26">
                  <c:v>5.68</c:v>
                </c:pt>
                <c:pt idx="27">
                  <c:v>5.79</c:v>
                </c:pt>
                <c:pt idx="28">
                  <c:v>5.93</c:v>
                </c:pt>
                <c:pt idx="29">
                  <c:v>6.03</c:v>
                </c:pt>
                <c:pt idx="30">
                  <c:v>6.206999999999999</c:v>
                </c:pt>
                <c:pt idx="31">
                  <c:v>6.3649000000000004</c:v>
                </c:pt>
                <c:pt idx="32">
                  <c:v>6.5027999999999997</c:v>
                </c:pt>
                <c:pt idx="33">
                  <c:v>6.6307</c:v>
                </c:pt>
                <c:pt idx="34">
                  <c:v>6.79</c:v>
                </c:pt>
                <c:pt idx="35">
                  <c:v>6.8729999999999993</c:v>
                </c:pt>
                <c:pt idx="36">
                  <c:v>6.9843999999999999</c:v>
                </c:pt>
                <c:pt idx="37">
                  <c:v>7.15</c:v>
                </c:pt>
                <c:pt idx="38">
                  <c:v>7.28</c:v>
                </c:pt>
                <c:pt idx="39">
                  <c:v>7.4</c:v>
                </c:pt>
                <c:pt idx="40">
                  <c:v>7.54</c:v>
                </c:pt>
                <c:pt idx="41">
                  <c:v>7.6338999999999997</c:v>
                </c:pt>
                <c:pt idx="42">
                  <c:v>7.6917999999999997</c:v>
                </c:pt>
                <c:pt idx="43">
                  <c:v>7.7997000000000005</c:v>
                </c:pt>
                <c:pt idx="44">
                  <c:v>7.91</c:v>
                </c:pt>
                <c:pt idx="45">
                  <c:v>8.06</c:v>
                </c:pt>
                <c:pt idx="46">
                  <c:v>8.1999999999999993</c:v>
                </c:pt>
                <c:pt idx="47">
                  <c:v>8.32</c:v>
                </c:pt>
                <c:pt idx="48">
                  <c:v>8.4291999999999998</c:v>
                </c:pt>
                <c:pt idx="49">
                  <c:v>8.5670999999999999</c:v>
                </c:pt>
                <c:pt idx="50">
                  <c:v>8.6750000000000007</c:v>
                </c:pt>
                <c:pt idx="51">
                  <c:v>8.82</c:v>
                </c:pt>
                <c:pt idx="52">
                  <c:v>8.93</c:v>
                </c:pt>
                <c:pt idx="53">
                  <c:v>9.048700000000002</c:v>
                </c:pt>
                <c:pt idx="54">
                  <c:v>9.156600000000001</c:v>
                </c:pt>
                <c:pt idx="55">
                  <c:v>9.26</c:v>
                </c:pt>
                <c:pt idx="56">
                  <c:v>9.36</c:v>
                </c:pt>
                <c:pt idx="57">
                  <c:v>9.4600000000000009</c:v>
                </c:pt>
                <c:pt idx="58">
                  <c:v>9.5881999999999987</c:v>
                </c:pt>
                <c:pt idx="59">
                  <c:v>9.6999999999999993</c:v>
                </c:pt>
                <c:pt idx="60">
                  <c:v>9.8000000000000007</c:v>
                </c:pt>
                <c:pt idx="61">
                  <c:v>9.92</c:v>
                </c:pt>
                <c:pt idx="62">
                  <c:v>9.98</c:v>
                </c:pt>
                <c:pt idx="63">
                  <c:v>10.0977</c:v>
                </c:pt>
                <c:pt idx="64">
                  <c:v>10.210000000000001</c:v>
                </c:pt>
                <c:pt idx="65">
                  <c:v>10.333500000000001</c:v>
                </c:pt>
                <c:pt idx="66">
                  <c:v>10.472800000000003</c:v>
                </c:pt>
                <c:pt idx="67">
                  <c:v>10.57</c:v>
                </c:pt>
                <c:pt idx="68">
                  <c:v>10.687200000000001</c:v>
                </c:pt>
                <c:pt idx="69">
                  <c:v>10.79</c:v>
                </c:pt>
                <c:pt idx="70">
                  <c:v>10.87</c:v>
                </c:pt>
                <c:pt idx="71">
                  <c:v>11.02</c:v>
                </c:pt>
                <c:pt idx="72">
                  <c:v>11.108799999999999</c:v>
                </c:pt>
                <c:pt idx="73">
                  <c:v>11.26</c:v>
                </c:pt>
                <c:pt idx="74">
                  <c:v>11.4046</c:v>
                </c:pt>
                <c:pt idx="75">
                  <c:v>11.58</c:v>
                </c:pt>
                <c:pt idx="76">
                  <c:v>11.7104</c:v>
                </c:pt>
                <c:pt idx="77">
                  <c:v>11.828299999999999</c:v>
                </c:pt>
                <c:pt idx="78">
                  <c:v>11.96</c:v>
                </c:pt>
                <c:pt idx="79">
                  <c:v>12.074100000000001</c:v>
                </c:pt>
                <c:pt idx="80">
                  <c:v>12.2</c:v>
                </c:pt>
                <c:pt idx="81">
                  <c:v>12.379900000000001</c:v>
                </c:pt>
                <c:pt idx="82">
                  <c:v>12.57</c:v>
                </c:pt>
                <c:pt idx="83">
                  <c:v>12.7957</c:v>
                </c:pt>
                <c:pt idx="84">
                  <c:v>12.937199999999997</c:v>
                </c:pt>
                <c:pt idx="85">
                  <c:v>13.121499999999997</c:v>
                </c:pt>
                <c:pt idx="86">
                  <c:v>13.339400000000001</c:v>
                </c:pt>
                <c:pt idx="87">
                  <c:v>13.54</c:v>
                </c:pt>
                <c:pt idx="88">
                  <c:v>13.75</c:v>
                </c:pt>
                <c:pt idx="89">
                  <c:v>13.8931</c:v>
                </c:pt>
                <c:pt idx="90">
                  <c:v>14.071999999999999</c:v>
                </c:pt>
                <c:pt idx="91">
                  <c:v>14.25</c:v>
                </c:pt>
                <c:pt idx="92">
                  <c:v>14.48</c:v>
                </c:pt>
                <c:pt idx="93">
                  <c:v>14.92</c:v>
                </c:pt>
                <c:pt idx="94">
                  <c:v>15.2</c:v>
                </c:pt>
                <c:pt idx="95">
                  <c:v>15.55</c:v>
                </c:pt>
                <c:pt idx="96">
                  <c:v>15.938400000000001</c:v>
                </c:pt>
                <c:pt idx="97">
                  <c:v>16.456300000000002</c:v>
                </c:pt>
                <c:pt idx="98">
                  <c:v>16.919400000000007</c:v>
                </c:pt>
                <c:pt idx="99">
                  <c:v>17.858400000000003</c:v>
                </c:pt>
                <c:pt idx="100">
                  <c:v>21.08</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8"/>
          <c:tx>
            <c:strRef>
              <c:f>MedianSINR_700MHz!$J$25</c:f>
              <c:strCache>
                <c:ptCount val="1"/>
              </c:strCache>
            </c:strRef>
          </c:tx>
          <c:marker>
            <c:symbol val="none"/>
          </c:marker>
          <c:xVal>
            <c:numRef>
              <c:f>MedianSINR_700MHz!$J$29:$J$129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9"/>
          <c:tx>
            <c:strRef>
              <c:f>MedianSINR_700MHz!$K$25</c:f>
              <c:strCache>
                <c:ptCount val="1"/>
                <c:pt idx="0">
                  <c:v>Sharp</c:v>
                </c:pt>
              </c:strCache>
            </c:strRef>
          </c:tx>
          <c:spPr>
            <a:ln w="25400">
              <a:solidFill>
                <a:srgbClr val="008000"/>
              </a:solidFill>
              <a:prstDash val="lgDash"/>
            </a:ln>
          </c:spPr>
          <c:marker>
            <c:symbol val="none"/>
          </c:marker>
          <c:xVal>
            <c:numRef>
              <c:f>MedianSINR_700MHz!$K$29:$K$129</c:f>
              <c:numCache>
                <c:formatCode>General</c:formatCode>
                <c:ptCount val="101"/>
                <c:pt idx="0">
                  <c:v>-26.905000000000001</c:v>
                </c:pt>
                <c:pt idx="1">
                  <c:v>-14.260999999999999</c:v>
                </c:pt>
                <c:pt idx="2">
                  <c:v>-10.138</c:v>
                </c:pt>
                <c:pt idx="3">
                  <c:v>-8.7629999999999999</c:v>
                </c:pt>
                <c:pt idx="4">
                  <c:v>-7.0472000000000001</c:v>
                </c:pt>
                <c:pt idx="5">
                  <c:v>-5.8654999999999999</c:v>
                </c:pt>
                <c:pt idx="6">
                  <c:v>-4.4021999999999997</c:v>
                </c:pt>
                <c:pt idx="7">
                  <c:v>-2.8693</c:v>
                </c:pt>
                <c:pt idx="8">
                  <c:v>-1.8327</c:v>
                </c:pt>
                <c:pt idx="9">
                  <c:v>-1.0428999999999999</c:v>
                </c:pt>
                <c:pt idx="10">
                  <c:v>0.14099</c:v>
                </c:pt>
                <c:pt idx="11">
                  <c:v>0.77161000000000002</c:v>
                </c:pt>
                <c:pt idx="12">
                  <c:v>1.5222</c:v>
                </c:pt>
                <c:pt idx="13">
                  <c:v>2.1501000000000001</c:v>
                </c:pt>
                <c:pt idx="14">
                  <c:v>2.8690000000000002</c:v>
                </c:pt>
                <c:pt idx="15">
                  <c:v>3.5766</c:v>
                </c:pt>
                <c:pt idx="16">
                  <c:v>4.0492999999999997</c:v>
                </c:pt>
                <c:pt idx="17">
                  <c:v>4.516</c:v>
                </c:pt>
                <c:pt idx="18">
                  <c:v>5.0472999999999999</c:v>
                </c:pt>
                <c:pt idx="19">
                  <c:v>5.5206</c:v>
                </c:pt>
                <c:pt idx="20">
                  <c:v>5.8268000000000004</c:v>
                </c:pt>
                <c:pt idx="21">
                  <c:v>6.2443999999999997</c:v>
                </c:pt>
                <c:pt idx="22">
                  <c:v>6.5895999999999999</c:v>
                </c:pt>
                <c:pt idx="23">
                  <c:v>6.8129</c:v>
                </c:pt>
                <c:pt idx="24">
                  <c:v>7.0797999999999996</c:v>
                </c:pt>
                <c:pt idx="25">
                  <c:v>7.4911000000000003</c:v>
                </c:pt>
                <c:pt idx="26">
                  <c:v>7.8623000000000003</c:v>
                </c:pt>
                <c:pt idx="27">
                  <c:v>8.0656999999999996</c:v>
                </c:pt>
                <c:pt idx="28">
                  <c:v>8.4024999999999999</c:v>
                </c:pt>
                <c:pt idx="29">
                  <c:v>8.5702999999999996</c:v>
                </c:pt>
                <c:pt idx="30">
                  <c:v>8.7501999999999995</c:v>
                </c:pt>
                <c:pt idx="31">
                  <c:v>8.9169</c:v>
                </c:pt>
                <c:pt idx="32">
                  <c:v>9.0817999999999994</c:v>
                </c:pt>
                <c:pt idx="33">
                  <c:v>9.2257999999999996</c:v>
                </c:pt>
                <c:pt idx="34">
                  <c:v>9.3744999999999994</c:v>
                </c:pt>
                <c:pt idx="35">
                  <c:v>9.5152999999999999</c:v>
                </c:pt>
                <c:pt idx="36">
                  <c:v>9.6654</c:v>
                </c:pt>
                <c:pt idx="37">
                  <c:v>9.7565000000000008</c:v>
                </c:pt>
                <c:pt idx="38">
                  <c:v>9.8863000000000003</c:v>
                </c:pt>
                <c:pt idx="39">
                  <c:v>10.010999999999999</c:v>
                </c:pt>
                <c:pt idx="40">
                  <c:v>10.124000000000001</c:v>
                </c:pt>
                <c:pt idx="41">
                  <c:v>10.25</c:v>
                </c:pt>
                <c:pt idx="42">
                  <c:v>10.359</c:v>
                </c:pt>
                <c:pt idx="43">
                  <c:v>10.446999999999999</c:v>
                </c:pt>
                <c:pt idx="44">
                  <c:v>10.558999999999999</c:v>
                </c:pt>
                <c:pt idx="45">
                  <c:v>10.661</c:v>
                </c:pt>
                <c:pt idx="46">
                  <c:v>10.773</c:v>
                </c:pt>
                <c:pt idx="47">
                  <c:v>10.865</c:v>
                </c:pt>
                <c:pt idx="48">
                  <c:v>11.007999999999999</c:v>
                </c:pt>
                <c:pt idx="49">
                  <c:v>11.124000000000001</c:v>
                </c:pt>
                <c:pt idx="50">
                  <c:v>11.183</c:v>
                </c:pt>
                <c:pt idx="51">
                  <c:v>11.3</c:v>
                </c:pt>
                <c:pt idx="52">
                  <c:v>11.353</c:v>
                </c:pt>
                <c:pt idx="53">
                  <c:v>11.428000000000001</c:v>
                </c:pt>
                <c:pt idx="54">
                  <c:v>11.496</c:v>
                </c:pt>
                <c:pt idx="55">
                  <c:v>11.574999999999999</c:v>
                </c:pt>
                <c:pt idx="56">
                  <c:v>11.65</c:v>
                </c:pt>
                <c:pt idx="57">
                  <c:v>11.786</c:v>
                </c:pt>
                <c:pt idx="58">
                  <c:v>11.863</c:v>
                </c:pt>
                <c:pt idx="59">
                  <c:v>11.928000000000001</c:v>
                </c:pt>
                <c:pt idx="60">
                  <c:v>12.003</c:v>
                </c:pt>
                <c:pt idx="61">
                  <c:v>12.07</c:v>
                </c:pt>
                <c:pt idx="62">
                  <c:v>12.175000000000001</c:v>
                </c:pt>
                <c:pt idx="63">
                  <c:v>12.254</c:v>
                </c:pt>
                <c:pt idx="64">
                  <c:v>12.347</c:v>
                </c:pt>
                <c:pt idx="65">
                  <c:v>12.433</c:v>
                </c:pt>
                <c:pt idx="66">
                  <c:v>12.516999999999999</c:v>
                </c:pt>
                <c:pt idx="67">
                  <c:v>12.634</c:v>
                </c:pt>
                <c:pt idx="68">
                  <c:v>12.734999999999999</c:v>
                </c:pt>
                <c:pt idx="69">
                  <c:v>12.797000000000001</c:v>
                </c:pt>
                <c:pt idx="70">
                  <c:v>12.861000000000001</c:v>
                </c:pt>
                <c:pt idx="71">
                  <c:v>12.965</c:v>
                </c:pt>
                <c:pt idx="72">
                  <c:v>13.109</c:v>
                </c:pt>
                <c:pt idx="73">
                  <c:v>13.206</c:v>
                </c:pt>
                <c:pt idx="74">
                  <c:v>13.337</c:v>
                </c:pt>
                <c:pt idx="75">
                  <c:v>13.423999999999999</c:v>
                </c:pt>
                <c:pt idx="76">
                  <c:v>13.53</c:v>
                </c:pt>
                <c:pt idx="77">
                  <c:v>13.613</c:v>
                </c:pt>
                <c:pt idx="78">
                  <c:v>13.715</c:v>
                </c:pt>
                <c:pt idx="79">
                  <c:v>13.773999999999999</c:v>
                </c:pt>
                <c:pt idx="80">
                  <c:v>13.887</c:v>
                </c:pt>
                <c:pt idx="81">
                  <c:v>13.977</c:v>
                </c:pt>
                <c:pt idx="82">
                  <c:v>14.121</c:v>
                </c:pt>
                <c:pt idx="83">
                  <c:v>14.289</c:v>
                </c:pt>
                <c:pt idx="84">
                  <c:v>14.363</c:v>
                </c:pt>
                <c:pt idx="85">
                  <c:v>14.516</c:v>
                </c:pt>
                <c:pt idx="86">
                  <c:v>14.629</c:v>
                </c:pt>
                <c:pt idx="87">
                  <c:v>14.752000000000001</c:v>
                </c:pt>
                <c:pt idx="88">
                  <c:v>14.939</c:v>
                </c:pt>
                <c:pt idx="89">
                  <c:v>15.077</c:v>
                </c:pt>
                <c:pt idx="90">
                  <c:v>15.244</c:v>
                </c:pt>
                <c:pt idx="91">
                  <c:v>15.464</c:v>
                </c:pt>
                <c:pt idx="92">
                  <c:v>15.666</c:v>
                </c:pt>
                <c:pt idx="93">
                  <c:v>15.846</c:v>
                </c:pt>
                <c:pt idx="94">
                  <c:v>16.193999999999999</c:v>
                </c:pt>
                <c:pt idx="95">
                  <c:v>16.571000000000002</c:v>
                </c:pt>
                <c:pt idx="96">
                  <c:v>16.893999999999998</c:v>
                </c:pt>
                <c:pt idx="97">
                  <c:v>17.38</c:v>
                </c:pt>
                <c:pt idx="98">
                  <c:v>18.12</c:v>
                </c:pt>
                <c:pt idx="99">
                  <c:v>18.963000000000001</c:v>
                </c:pt>
                <c:pt idx="100">
                  <c:v>22.864000000000001</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10"/>
          <c:tx>
            <c:strRef>
              <c:f>MedianSINR_700MHz!$L$25</c:f>
              <c:strCache>
                <c:ptCount val="1"/>
              </c:strCache>
            </c:strRef>
          </c:tx>
          <c:spPr>
            <a:ln w="25400">
              <a:solidFill>
                <a:srgbClr val="00FF00"/>
              </a:solidFill>
              <a:prstDash val="solid"/>
            </a:ln>
          </c:spPr>
          <c:marker>
            <c:symbol val="none"/>
          </c:marker>
          <c:xVal>
            <c:numRef>
              <c:f>MedianSINR_700MHz!$L$29:$L$129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1"/>
          <c:tx>
            <c:strRef>
              <c:f>MedianSINR_700MHz!$M$25</c:f>
              <c:strCache>
                <c:ptCount val="1"/>
              </c:strCache>
            </c:strRef>
          </c:tx>
          <c:spPr>
            <a:ln w="31750">
              <a:solidFill>
                <a:srgbClr val="C00000"/>
              </a:solidFill>
            </a:ln>
          </c:spPr>
          <c:marker>
            <c:symbol val="none"/>
          </c:marker>
          <c:xVal>
            <c:numRef>
              <c:f>MedianSINR_700MHz!$M$29:$M$129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2"/>
          <c:tx>
            <c:strRef>
              <c:f>MedianSINR_700MHz!$N$25</c:f>
              <c:strCache>
                <c:ptCount val="1"/>
              </c:strCache>
            </c:strRef>
          </c:tx>
          <c:spPr>
            <a:ln w="25400">
              <a:solidFill>
                <a:srgbClr val="CCFFCC"/>
              </a:solidFill>
              <a:prstDash val="solid"/>
            </a:ln>
          </c:spPr>
          <c:marker>
            <c:symbol val="none"/>
          </c:marker>
          <c:xVal>
            <c:numRef>
              <c:f>MedianSINR_700MHz!$N$29:$N$129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3"/>
          <c:tx>
            <c:strRef>
              <c:f>MedianSINR_700MHz!$O$25</c:f>
              <c:strCache>
                <c:ptCount val="1"/>
              </c:strCache>
            </c:strRef>
          </c:tx>
          <c:marker>
            <c:symbol val="none"/>
          </c:marker>
          <c:xVal>
            <c:numRef>
              <c:f>MedianSINR_700MHz!$O$29:$O$129</c:f>
              <c:numCache>
                <c:formatCode>0.00</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4"/>
          <c:tx>
            <c:strRef>
              <c:f>MedianSINR_700MHz!$P$25</c:f>
              <c:strCache>
                <c:ptCount val="1"/>
              </c:strCache>
            </c:strRef>
          </c:tx>
          <c:spPr>
            <a:ln w="25400">
              <a:solidFill>
                <a:srgbClr val="CC99FF"/>
              </a:solidFill>
              <a:prstDash val="solid"/>
            </a:ln>
          </c:spPr>
          <c:marker>
            <c:symbol val="none"/>
          </c:marker>
          <c:xVal>
            <c:numRef>
              <c:f>MedianSINR_700MHz!$P$29:$P$129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5"/>
          <c:tx>
            <c:strRef>
              <c:f>MedianSINR_700MHz!$Q$25</c:f>
              <c:strCache>
                <c:ptCount val="1"/>
              </c:strCache>
            </c:strRef>
          </c:tx>
          <c:spPr>
            <a:ln w="25400">
              <a:solidFill>
                <a:srgbClr val="800000"/>
              </a:solidFill>
              <a:prstDash val="solid"/>
            </a:ln>
          </c:spPr>
          <c:marker>
            <c:symbol val="none"/>
          </c:marker>
          <c:xVal>
            <c:numRef>
              <c:f>MedianSINR_700MHz!$Q$29:$Q$129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6"/>
          <c:tx>
            <c:strRef>
              <c:f>MedianSINR_700MHz!$R$25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MedianSINR_700MHz!$R$29:$R$129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7"/>
          <c:tx>
            <c:strRef>
              <c:f>MedianSINR_700MHz!$S$25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MedianSINR_700MHz!$S$29:$S$129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8"/>
          <c:tx>
            <c:strRef>
              <c:f>MedianSINR_700MHz!$T$25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MedianSINR_700MHz!$T$29:$T$129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9"/>
          <c:tx>
            <c:strRef>
              <c:f>MedianSINR_700MHz!$U$25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MedianSINR_700MHz!$U$29:$U$129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20"/>
          <c:tx>
            <c:strRef>
              <c:f>MedianSINR_700MHz!$V$25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MedianSINR_700MHz!$V$29:$V$129</c:f>
              <c:numCache>
                <c:formatCode>0.00\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1"/>
          <c:tx>
            <c:strRef>
              <c:f>MedianSINR_700MHz!$W$25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MedianSINR_700MHz!$W$29:$W$129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2"/>
          <c:tx>
            <c:strRef>
              <c:f>MedianSINR_700MHz!$X$25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MedianSINR_700MHz!$X$29:$X$129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3"/>
          <c:tx>
            <c:strRef>
              <c:f>MedianSINR_700MHz!$Y$25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MedianSINR_700MHz!$Y$29:$Y$129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4"/>
          <c:tx>
            <c:strRef>
              <c:f>MedianSINR_700MHz!$Z$25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MedianSINR_700MHz!$Z$29:$Z$129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5"/>
          <c:tx>
            <c:strRef>
              <c:f>MedianSINR_700MHz!$AA$25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MedianSINR_700MHz!$AA$29:$AA$129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6"/>
          <c:tx>
            <c:strRef>
              <c:f>MedianSINR_700MHz!$AB$25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MedianSINR_700MHz!$AB$29:$AB$129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7"/>
          <c:tx>
            <c:strRef>
              <c:f>MedianSINR_700MHz!$AC$25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MedianSINR_700MHz!$AC$29:$AC$129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8"/>
          <c:tx>
            <c:strRef>
              <c:f>MedianSINR_700MHz!$AD$25</c:f>
              <c:strCache>
                <c:ptCount val="1"/>
              </c:strCache>
            </c:strRef>
          </c:tx>
          <c:marker>
            <c:symbol val="none"/>
          </c:marker>
          <c:xVal>
            <c:numRef>
              <c:f>MedianSINR_700MHz!$AD$29:$AD$129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27792"/>
        <c:axId val="-1876215280"/>
      </c:scatterChart>
      <c:valAx>
        <c:axId val="-1876227792"/>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UL SINR (dB)</a:t>
                </a:r>
                <a:endParaRPr lang="zh-CN" altLang="zh-CN" sz="1000"/>
              </a:p>
            </c:rich>
          </c:tx>
          <c:layout>
            <c:manualLayout>
              <c:xMode val="edge"/>
              <c:yMode val="edge"/>
              <c:x val="0.37797619094849427"/>
              <c:y val="0.93478126918901061"/>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15280"/>
        <c:crosses val="autoZero"/>
        <c:crossBetween val="midCat"/>
        <c:majorUnit val="20"/>
        <c:minorUnit val="1"/>
      </c:valAx>
      <c:valAx>
        <c:axId val="-187621528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7792"/>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825E-2"/>
          <c:y val="3.9215780138873411E-2"/>
          <c:w val="0.884103006862483"/>
          <c:h val="0.82598236917501056"/>
        </c:manualLayout>
      </c:layout>
      <c:scatterChart>
        <c:scatterStyle val="lineMarker"/>
        <c:varyColors val="0"/>
        <c:ser>
          <c:idx val="0"/>
          <c:order val="0"/>
          <c:tx>
            <c:strRef>
              <c:f>MedianSINR_700MHz!$AH$25</c:f>
              <c:strCache>
                <c:ptCount val="1"/>
                <c:pt idx="0">
                  <c:v>Huawei
120 km/h</c:v>
                </c:pt>
              </c:strCache>
            </c:strRef>
          </c:tx>
          <c:spPr>
            <a:ln w="25400">
              <a:solidFill>
                <a:srgbClr val="0000FF"/>
              </a:solidFill>
              <a:prstDash val="solid"/>
            </a:ln>
          </c:spPr>
          <c:marker>
            <c:symbol val="none"/>
          </c:marker>
          <c:xVal>
            <c:numRef>
              <c:f>MedianSINR_700MHz!$AH$29:$AH$129</c:f>
              <c:numCache>
                <c:formatCode>General</c:formatCode>
                <c:ptCount val="101"/>
                <c:pt idx="0">
                  <c:v>-25.832684</c:v>
                </c:pt>
                <c:pt idx="1">
                  <c:v>-10.788902</c:v>
                </c:pt>
                <c:pt idx="2">
                  <c:v>-7.9895889999999996</c:v>
                </c:pt>
                <c:pt idx="3">
                  <c:v>-6.2029870000000003</c:v>
                </c:pt>
                <c:pt idx="4">
                  <c:v>-4.957306</c:v>
                </c:pt>
                <c:pt idx="5">
                  <c:v>-3.9449000000000001</c:v>
                </c:pt>
                <c:pt idx="6">
                  <c:v>-3.1131139999999999</c:v>
                </c:pt>
                <c:pt idx="7">
                  <c:v>-2.419492</c:v>
                </c:pt>
                <c:pt idx="8">
                  <c:v>-1.7918430000000001</c:v>
                </c:pt>
                <c:pt idx="9">
                  <c:v>-1.204178</c:v>
                </c:pt>
                <c:pt idx="10">
                  <c:v>-0.67541899999999999</c:v>
                </c:pt>
                <c:pt idx="11">
                  <c:v>-0.20178399999999999</c:v>
                </c:pt>
                <c:pt idx="12">
                  <c:v>0.223831</c:v>
                </c:pt>
                <c:pt idx="13">
                  <c:v>0.64256899999999995</c:v>
                </c:pt>
                <c:pt idx="14">
                  <c:v>1.0226329999999999</c:v>
                </c:pt>
                <c:pt idx="15">
                  <c:v>1.379159</c:v>
                </c:pt>
                <c:pt idx="16">
                  <c:v>1.7534000000000001</c:v>
                </c:pt>
                <c:pt idx="17">
                  <c:v>2.1115179999999998</c:v>
                </c:pt>
                <c:pt idx="18">
                  <c:v>2.4439090000000001</c:v>
                </c:pt>
                <c:pt idx="19">
                  <c:v>2.7585929999999999</c:v>
                </c:pt>
                <c:pt idx="20">
                  <c:v>3.0695800000000002</c:v>
                </c:pt>
                <c:pt idx="21">
                  <c:v>3.3728359999999999</c:v>
                </c:pt>
                <c:pt idx="22">
                  <c:v>3.6576200000000001</c:v>
                </c:pt>
                <c:pt idx="23">
                  <c:v>3.9505189999999999</c:v>
                </c:pt>
                <c:pt idx="24">
                  <c:v>4.2230369999999997</c:v>
                </c:pt>
                <c:pt idx="25">
                  <c:v>4.492394</c:v>
                </c:pt>
                <c:pt idx="26">
                  <c:v>4.7605560000000002</c:v>
                </c:pt>
                <c:pt idx="27">
                  <c:v>5.0362309999999999</c:v>
                </c:pt>
                <c:pt idx="28">
                  <c:v>5.2974069999999998</c:v>
                </c:pt>
                <c:pt idx="29">
                  <c:v>5.5590809999999999</c:v>
                </c:pt>
                <c:pt idx="30">
                  <c:v>5.8051399999999997</c:v>
                </c:pt>
                <c:pt idx="31">
                  <c:v>6.0578139999999996</c:v>
                </c:pt>
                <c:pt idx="32">
                  <c:v>6.2998580000000004</c:v>
                </c:pt>
                <c:pt idx="33">
                  <c:v>6.5409129999999998</c:v>
                </c:pt>
                <c:pt idx="34">
                  <c:v>6.7778400000000003</c:v>
                </c:pt>
                <c:pt idx="35">
                  <c:v>6.9945259999999996</c:v>
                </c:pt>
                <c:pt idx="36">
                  <c:v>7.2237140000000002</c:v>
                </c:pt>
                <c:pt idx="37">
                  <c:v>7.4490869999999996</c:v>
                </c:pt>
                <c:pt idx="38">
                  <c:v>7.6687839999999996</c:v>
                </c:pt>
                <c:pt idx="39">
                  <c:v>7.878482</c:v>
                </c:pt>
                <c:pt idx="40">
                  <c:v>8.0889330000000008</c:v>
                </c:pt>
                <c:pt idx="41">
                  <c:v>8.3096720000000008</c:v>
                </c:pt>
                <c:pt idx="42">
                  <c:v>8.5153949999999998</c:v>
                </c:pt>
                <c:pt idx="43">
                  <c:v>8.7198609999999999</c:v>
                </c:pt>
                <c:pt idx="44">
                  <c:v>8.9284630000000007</c:v>
                </c:pt>
                <c:pt idx="45">
                  <c:v>9.1416450000000005</c:v>
                </c:pt>
                <c:pt idx="46">
                  <c:v>9.3409440000000004</c:v>
                </c:pt>
                <c:pt idx="47">
                  <c:v>9.5488900000000001</c:v>
                </c:pt>
                <c:pt idx="48">
                  <c:v>9.7449220000000008</c:v>
                </c:pt>
                <c:pt idx="49">
                  <c:v>9.9387640000000008</c:v>
                </c:pt>
                <c:pt idx="50">
                  <c:v>10.138888</c:v>
                </c:pt>
                <c:pt idx="51">
                  <c:v>10.338441</c:v>
                </c:pt>
                <c:pt idx="52">
                  <c:v>10.537846999999999</c:v>
                </c:pt>
                <c:pt idx="53">
                  <c:v>10.724282000000001</c:v>
                </c:pt>
                <c:pt idx="54">
                  <c:v>10.900843</c:v>
                </c:pt>
                <c:pt idx="55">
                  <c:v>11.08283</c:v>
                </c:pt>
                <c:pt idx="56">
                  <c:v>11.268834999999999</c:v>
                </c:pt>
                <c:pt idx="57">
                  <c:v>11.454347</c:v>
                </c:pt>
                <c:pt idx="58">
                  <c:v>11.634218000000001</c:v>
                </c:pt>
                <c:pt idx="59">
                  <c:v>11.811227000000001</c:v>
                </c:pt>
                <c:pt idx="60">
                  <c:v>11.993406</c:v>
                </c:pt>
                <c:pt idx="61">
                  <c:v>12.174595999999999</c:v>
                </c:pt>
                <c:pt idx="62">
                  <c:v>12.352463</c:v>
                </c:pt>
                <c:pt idx="63">
                  <c:v>12.518753999999999</c:v>
                </c:pt>
                <c:pt idx="64">
                  <c:v>12.692546</c:v>
                </c:pt>
                <c:pt idx="65">
                  <c:v>12.868195999999999</c:v>
                </c:pt>
                <c:pt idx="66">
                  <c:v>13.040701</c:v>
                </c:pt>
                <c:pt idx="67">
                  <c:v>13.210889999999999</c:v>
                </c:pt>
                <c:pt idx="68">
                  <c:v>13.373711999999999</c:v>
                </c:pt>
                <c:pt idx="69">
                  <c:v>13.534440999999999</c:v>
                </c:pt>
                <c:pt idx="70">
                  <c:v>13.706721</c:v>
                </c:pt>
                <c:pt idx="71">
                  <c:v>13.874825</c:v>
                </c:pt>
                <c:pt idx="72">
                  <c:v>14.038921999999999</c:v>
                </c:pt>
                <c:pt idx="73">
                  <c:v>14.205432</c:v>
                </c:pt>
                <c:pt idx="74">
                  <c:v>14.374078000000001</c:v>
                </c:pt>
                <c:pt idx="75">
                  <c:v>14.537106</c:v>
                </c:pt>
                <c:pt idx="76">
                  <c:v>14.698955</c:v>
                </c:pt>
                <c:pt idx="77">
                  <c:v>14.869794000000001</c:v>
                </c:pt>
                <c:pt idx="78">
                  <c:v>15.033808000000001</c:v>
                </c:pt>
                <c:pt idx="79">
                  <c:v>15.209303999999999</c:v>
                </c:pt>
                <c:pt idx="80">
                  <c:v>15.391029</c:v>
                </c:pt>
                <c:pt idx="81">
                  <c:v>15.574463</c:v>
                </c:pt>
                <c:pt idx="82">
                  <c:v>15.761779000000001</c:v>
                </c:pt>
                <c:pt idx="83">
                  <c:v>15.940853000000001</c:v>
                </c:pt>
                <c:pt idx="84">
                  <c:v>16.138031000000002</c:v>
                </c:pt>
                <c:pt idx="85">
                  <c:v>16.340644000000001</c:v>
                </c:pt>
                <c:pt idx="86">
                  <c:v>16.543700999999999</c:v>
                </c:pt>
                <c:pt idx="87">
                  <c:v>16.750757</c:v>
                </c:pt>
                <c:pt idx="88">
                  <c:v>16.970942000000001</c:v>
                </c:pt>
                <c:pt idx="89">
                  <c:v>17.204184999999999</c:v>
                </c:pt>
                <c:pt idx="90">
                  <c:v>17.452199</c:v>
                </c:pt>
                <c:pt idx="91">
                  <c:v>17.728107999999999</c:v>
                </c:pt>
                <c:pt idx="92">
                  <c:v>17.994827999999998</c:v>
                </c:pt>
                <c:pt idx="93">
                  <c:v>18.299613000000001</c:v>
                </c:pt>
                <c:pt idx="94">
                  <c:v>18.626080000000002</c:v>
                </c:pt>
                <c:pt idx="95">
                  <c:v>19.004449000000001</c:v>
                </c:pt>
                <c:pt idx="96">
                  <c:v>19.442260999999998</c:v>
                </c:pt>
                <c:pt idx="97">
                  <c:v>19.963981</c:v>
                </c:pt>
                <c:pt idx="98">
                  <c:v>20.634022000000002</c:v>
                </c:pt>
                <c:pt idx="99">
                  <c:v>21.660321</c:v>
                </c:pt>
                <c:pt idx="100">
                  <c:v>27.431982999999999</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MedianSINR_700MHz!$AI$25</c:f>
              <c:strCache>
                <c:ptCount val="1"/>
                <c:pt idx="0">
                  <c:v>Huawei
500 km/h</c:v>
                </c:pt>
              </c:strCache>
            </c:strRef>
          </c:tx>
          <c:spPr>
            <a:ln w="25400">
              <a:solidFill>
                <a:srgbClr val="FF00FF"/>
              </a:solidFill>
              <a:prstDash val="solid"/>
            </a:ln>
          </c:spPr>
          <c:marker>
            <c:symbol val="none"/>
          </c:marker>
          <c:xVal>
            <c:numRef>
              <c:f>MedianSINR_700MHz!$AI$29:$AI$129</c:f>
              <c:numCache>
                <c:formatCode>General</c:formatCode>
                <c:ptCount val="101"/>
                <c:pt idx="0">
                  <c:v>-28.846813999999998</c:v>
                </c:pt>
                <c:pt idx="1">
                  <c:v>-9.4615469999999995</c:v>
                </c:pt>
                <c:pt idx="2">
                  <c:v>-6.6375339999999996</c:v>
                </c:pt>
                <c:pt idx="3">
                  <c:v>-4.9724740000000001</c:v>
                </c:pt>
                <c:pt idx="4">
                  <c:v>-3.8017110000000001</c:v>
                </c:pt>
                <c:pt idx="5">
                  <c:v>-2.8624900000000002</c:v>
                </c:pt>
                <c:pt idx="6">
                  <c:v>-2.1301070000000002</c:v>
                </c:pt>
                <c:pt idx="7">
                  <c:v>-1.494451</c:v>
                </c:pt>
                <c:pt idx="8">
                  <c:v>-0.92542599999999997</c:v>
                </c:pt>
                <c:pt idx="9">
                  <c:v>-0.41761399999999999</c:v>
                </c:pt>
                <c:pt idx="10">
                  <c:v>4.2508999999999998E-2</c:v>
                </c:pt>
                <c:pt idx="11">
                  <c:v>0.46027000000000001</c:v>
                </c:pt>
                <c:pt idx="12">
                  <c:v>0.84841800000000001</c:v>
                </c:pt>
                <c:pt idx="13">
                  <c:v>1.2161280000000001</c:v>
                </c:pt>
                <c:pt idx="14">
                  <c:v>1.5669660000000001</c:v>
                </c:pt>
                <c:pt idx="15">
                  <c:v>1.8972070000000001</c:v>
                </c:pt>
                <c:pt idx="16">
                  <c:v>2.2282109999999999</c:v>
                </c:pt>
                <c:pt idx="17">
                  <c:v>2.5369579999999998</c:v>
                </c:pt>
                <c:pt idx="18">
                  <c:v>2.836516</c:v>
                </c:pt>
                <c:pt idx="19">
                  <c:v>3.1141519999999998</c:v>
                </c:pt>
                <c:pt idx="20">
                  <c:v>3.38646</c:v>
                </c:pt>
                <c:pt idx="21">
                  <c:v>3.66343</c:v>
                </c:pt>
                <c:pt idx="22">
                  <c:v>3.9298649999999999</c:v>
                </c:pt>
                <c:pt idx="23">
                  <c:v>4.1801279999999998</c:v>
                </c:pt>
                <c:pt idx="24">
                  <c:v>4.4209870000000002</c:v>
                </c:pt>
                <c:pt idx="25">
                  <c:v>4.6585390000000002</c:v>
                </c:pt>
                <c:pt idx="26">
                  <c:v>4.896007</c:v>
                </c:pt>
                <c:pt idx="27">
                  <c:v>5.1281350000000003</c:v>
                </c:pt>
                <c:pt idx="28">
                  <c:v>5.3539830000000004</c:v>
                </c:pt>
                <c:pt idx="29">
                  <c:v>5.5691480000000002</c:v>
                </c:pt>
                <c:pt idx="30">
                  <c:v>5.7883800000000001</c:v>
                </c:pt>
                <c:pt idx="31">
                  <c:v>6.0091640000000002</c:v>
                </c:pt>
                <c:pt idx="32">
                  <c:v>6.2187650000000003</c:v>
                </c:pt>
                <c:pt idx="33">
                  <c:v>6.4311850000000002</c:v>
                </c:pt>
                <c:pt idx="34">
                  <c:v>6.6352399999999996</c:v>
                </c:pt>
                <c:pt idx="35">
                  <c:v>6.8430369999999998</c:v>
                </c:pt>
                <c:pt idx="36">
                  <c:v>7.0488929999999996</c:v>
                </c:pt>
                <c:pt idx="37">
                  <c:v>7.25169</c:v>
                </c:pt>
                <c:pt idx="38">
                  <c:v>7.4515729999999998</c:v>
                </c:pt>
                <c:pt idx="39">
                  <c:v>7.6488969999999998</c:v>
                </c:pt>
                <c:pt idx="40">
                  <c:v>7.8439240000000003</c:v>
                </c:pt>
                <c:pt idx="41">
                  <c:v>8.038157</c:v>
                </c:pt>
                <c:pt idx="42">
                  <c:v>8.2218900000000001</c:v>
                </c:pt>
                <c:pt idx="43">
                  <c:v>8.4044059999999998</c:v>
                </c:pt>
                <c:pt idx="44">
                  <c:v>8.5873039999999996</c:v>
                </c:pt>
                <c:pt idx="45">
                  <c:v>8.7705350000000006</c:v>
                </c:pt>
                <c:pt idx="46">
                  <c:v>8.9503489999999992</c:v>
                </c:pt>
                <c:pt idx="47">
                  <c:v>9.1278140000000008</c:v>
                </c:pt>
                <c:pt idx="48">
                  <c:v>9.308859</c:v>
                </c:pt>
                <c:pt idx="49">
                  <c:v>9.4826390000000007</c:v>
                </c:pt>
                <c:pt idx="50">
                  <c:v>9.6508179999999992</c:v>
                </c:pt>
                <c:pt idx="51">
                  <c:v>9.8207810000000002</c:v>
                </c:pt>
                <c:pt idx="52">
                  <c:v>9.99</c:v>
                </c:pt>
                <c:pt idx="53">
                  <c:v>10.156230000000001</c:v>
                </c:pt>
                <c:pt idx="54">
                  <c:v>10.324892</c:v>
                </c:pt>
                <c:pt idx="55">
                  <c:v>10.489717000000001</c:v>
                </c:pt>
                <c:pt idx="56">
                  <c:v>10.651258</c:v>
                </c:pt>
                <c:pt idx="57">
                  <c:v>10.814470999999999</c:v>
                </c:pt>
                <c:pt idx="58">
                  <c:v>10.975377</c:v>
                </c:pt>
                <c:pt idx="59">
                  <c:v>11.137052000000001</c:v>
                </c:pt>
                <c:pt idx="60">
                  <c:v>11.295506</c:v>
                </c:pt>
                <c:pt idx="61">
                  <c:v>11.449120000000001</c:v>
                </c:pt>
                <c:pt idx="62">
                  <c:v>11.607917</c:v>
                </c:pt>
                <c:pt idx="63">
                  <c:v>11.758877999999999</c:v>
                </c:pt>
                <c:pt idx="64">
                  <c:v>11.909969</c:v>
                </c:pt>
                <c:pt idx="65">
                  <c:v>12.060086</c:v>
                </c:pt>
                <c:pt idx="66">
                  <c:v>12.212744000000001</c:v>
                </c:pt>
                <c:pt idx="67">
                  <c:v>12.362772</c:v>
                </c:pt>
                <c:pt idx="68">
                  <c:v>12.510888</c:v>
                </c:pt>
                <c:pt idx="69">
                  <c:v>12.657992</c:v>
                </c:pt>
                <c:pt idx="70">
                  <c:v>12.805312000000001</c:v>
                </c:pt>
                <c:pt idx="71">
                  <c:v>12.957986</c:v>
                </c:pt>
                <c:pt idx="72">
                  <c:v>13.111013</c:v>
                </c:pt>
                <c:pt idx="73">
                  <c:v>13.258898</c:v>
                </c:pt>
                <c:pt idx="74">
                  <c:v>13.413534</c:v>
                </c:pt>
                <c:pt idx="75">
                  <c:v>13.565173</c:v>
                </c:pt>
                <c:pt idx="76">
                  <c:v>13.717262</c:v>
                </c:pt>
                <c:pt idx="77">
                  <c:v>13.872787000000001</c:v>
                </c:pt>
                <c:pt idx="78">
                  <c:v>14.027165</c:v>
                </c:pt>
                <c:pt idx="79">
                  <c:v>14.186629999999999</c:v>
                </c:pt>
                <c:pt idx="80">
                  <c:v>14.357211</c:v>
                </c:pt>
                <c:pt idx="81">
                  <c:v>14.52468</c:v>
                </c:pt>
                <c:pt idx="82">
                  <c:v>14.694391</c:v>
                </c:pt>
                <c:pt idx="83">
                  <c:v>14.872017</c:v>
                </c:pt>
                <c:pt idx="84">
                  <c:v>15.056959000000001</c:v>
                </c:pt>
                <c:pt idx="85">
                  <c:v>15.246437999999999</c:v>
                </c:pt>
                <c:pt idx="86">
                  <c:v>15.432251000000001</c:v>
                </c:pt>
                <c:pt idx="87">
                  <c:v>15.633005000000001</c:v>
                </c:pt>
                <c:pt idx="88">
                  <c:v>15.842006</c:v>
                </c:pt>
                <c:pt idx="89">
                  <c:v>16.065843999999998</c:v>
                </c:pt>
                <c:pt idx="90">
                  <c:v>16.301575</c:v>
                </c:pt>
                <c:pt idx="91">
                  <c:v>16.549610999999999</c:v>
                </c:pt>
                <c:pt idx="92">
                  <c:v>16.816421999999999</c:v>
                </c:pt>
                <c:pt idx="93">
                  <c:v>17.100327</c:v>
                </c:pt>
                <c:pt idx="94">
                  <c:v>17.418403000000001</c:v>
                </c:pt>
                <c:pt idx="95">
                  <c:v>17.784296999999999</c:v>
                </c:pt>
                <c:pt idx="96">
                  <c:v>18.182103000000001</c:v>
                </c:pt>
                <c:pt idx="97">
                  <c:v>18.656033999999998</c:v>
                </c:pt>
                <c:pt idx="98">
                  <c:v>19.283024999999999</c:v>
                </c:pt>
                <c:pt idx="99">
                  <c:v>20.237677000000001</c:v>
                </c:pt>
                <c:pt idx="100">
                  <c:v>26.546907000000001</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MedianSINR_700MHz!$AJ$25</c:f>
              <c:strCache>
                <c:ptCount val="1"/>
                <c:pt idx="0">
                  <c:v>Ericsson</c:v>
                </c:pt>
              </c:strCache>
            </c:strRef>
          </c:tx>
          <c:spPr>
            <a:ln w="25400">
              <a:solidFill>
                <a:srgbClr val="00FFFF"/>
              </a:solidFill>
              <a:prstDash val="solid"/>
            </a:ln>
          </c:spPr>
          <c:marker>
            <c:symbol val="none"/>
          </c:marker>
          <c:xVal>
            <c:numRef>
              <c:f>MedianSINR_700MHz!$AJ$29:$AJ$129</c:f>
              <c:numCache>
                <c:formatCode>General</c:formatCode>
                <c:ptCount val="101"/>
                <c:pt idx="0">
                  <c:v>3.8248899999999999</c:v>
                </c:pt>
                <c:pt idx="1">
                  <c:v>5.9788399999999999</c:v>
                </c:pt>
                <c:pt idx="2">
                  <c:v>6.3228400000000002</c:v>
                </c:pt>
                <c:pt idx="3">
                  <c:v>6.5773799999999998</c:v>
                </c:pt>
                <c:pt idx="4">
                  <c:v>6.7214299999999998</c:v>
                </c:pt>
                <c:pt idx="5">
                  <c:v>6.8612599999999997</c:v>
                </c:pt>
                <c:pt idx="6">
                  <c:v>6.9554200000000002</c:v>
                </c:pt>
                <c:pt idx="7">
                  <c:v>7.0725499999999997</c:v>
                </c:pt>
                <c:pt idx="8">
                  <c:v>7.1465300000000003</c:v>
                </c:pt>
                <c:pt idx="9">
                  <c:v>7.18811</c:v>
                </c:pt>
                <c:pt idx="10">
                  <c:v>7.2656499999999999</c:v>
                </c:pt>
                <c:pt idx="11">
                  <c:v>7.3121799999999997</c:v>
                </c:pt>
                <c:pt idx="12">
                  <c:v>7.3843899999999998</c:v>
                </c:pt>
                <c:pt idx="13">
                  <c:v>7.4382200000000003</c:v>
                </c:pt>
                <c:pt idx="14">
                  <c:v>7.5036699999999996</c:v>
                </c:pt>
                <c:pt idx="15">
                  <c:v>7.5383300000000002</c:v>
                </c:pt>
                <c:pt idx="16">
                  <c:v>7.6171199999999999</c:v>
                </c:pt>
                <c:pt idx="17">
                  <c:v>7.6480300000000003</c:v>
                </c:pt>
                <c:pt idx="18">
                  <c:v>7.7082800000000002</c:v>
                </c:pt>
                <c:pt idx="19">
                  <c:v>7.7323000000000004</c:v>
                </c:pt>
                <c:pt idx="20">
                  <c:v>7.77196</c:v>
                </c:pt>
                <c:pt idx="21">
                  <c:v>7.8275199999999998</c:v>
                </c:pt>
                <c:pt idx="22">
                  <c:v>7.8537600000000003</c:v>
                </c:pt>
                <c:pt idx="23">
                  <c:v>7.8953899999999999</c:v>
                </c:pt>
                <c:pt idx="24">
                  <c:v>7.9303100000000004</c:v>
                </c:pt>
                <c:pt idx="25">
                  <c:v>7.95505</c:v>
                </c:pt>
                <c:pt idx="26">
                  <c:v>8.0036500000000004</c:v>
                </c:pt>
                <c:pt idx="27">
                  <c:v>8.0340100000000003</c:v>
                </c:pt>
                <c:pt idx="28">
                  <c:v>8.0649800000000003</c:v>
                </c:pt>
                <c:pt idx="29">
                  <c:v>8.0868099999999998</c:v>
                </c:pt>
                <c:pt idx="30">
                  <c:v>8.1379400000000004</c:v>
                </c:pt>
                <c:pt idx="31">
                  <c:v>8.1538599999999999</c:v>
                </c:pt>
                <c:pt idx="32">
                  <c:v>8.1842400000000008</c:v>
                </c:pt>
                <c:pt idx="33">
                  <c:v>8.2048500000000004</c:v>
                </c:pt>
                <c:pt idx="34">
                  <c:v>8.2325700000000008</c:v>
                </c:pt>
                <c:pt idx="35">
                  <c:v>8.2577400000000001</c:v>
                </c:pt>
                <c:pt idx="36">
                  <c:v>8.2794600000000003</c:v>
                </c:pt>
                <c:pt idx="37">
                  <c:v>8.2940299999999993</c:v>
                </c:pt>
                <c:pt idx="38">
                  <c:v>8.3115900000000007</c:v>
                </c:pt>
                <c:pt idx="39">
                  <c:v>8.3370200000000008</c:v>
                </c:pt>
                <c:pt idx="40">
                  <c:v>8.3588100000000001</c:v>
                </c:pt>
                <c:pt idx="41">
                  <c:v>8.37514</c:v>
                </c:pt>
                <c:pt idx="42">
                  <c:v>8.3990799999999997</c:v>
                </c:pt>
                <c:pt idx="43">
                  <c:v>8.4162700000000008</c:v>
                </c:pt>
                <c:pt idx="44">
                  <c:v>8.44055</c:v>
                </c:pt>
                <c:pt idx="45">
                  <c:v>8.4681200000000008</c:v>
                </c:pt>
                <c:pt idx="46">
                  <c:v>8.4838699999999996</c:v>
                </c:pt>
                <c:pt idx="47">
                  <c:v>8.5016599999999993</c:v>
                </c:pt>
                <c:pt idx="48">
                  <c:v>8.5189299999999992</c:v>
                </c:pt>
                <c:pt idx="49">
                  <c:v>8.5358000000000001</c:v>
                </c:pt>
                <c:pt idx="50">
                  <c:v>8.5610499999999998</c:v>
                </c:pt>
                <c:pt idx="51">
                  <c:v>8.5769099999999998</c:v>
                </c:pt>
                <c:pt idx="52">
                  <c:v>8.6026299999999996</c:v>
                </c:pt>
                <c:pt idx="53">
                  <c:v>8.6209500000000006</c:v>
                </c:pt>
                <c:pt idx="54">
                  <c:v>8.6475100000000005</c:v>
                </c:pt>
                <c:pt idx="55">
                  <c:v>8.6641399999999997</c:v>
                </c:pt>
                <c:pt idx="56">
                  <c:v>8.6807200000000009</c:v>
                </c:pt>
                <c:pt idx="57">
                  <c:v>8.7007700000000003</c:v>
                </c:pt>
                <c:pt idx="58">
                  <c:v>8.7241</c:v>
                </c:pt>
                <c:pt idx="59">
                  <c:v>8.7523599999999995</c:v>
                </c:pt>
                <c:pt idx="60">
                  <c:v>8.7667000000000002</c:v>
                </c:pt>
                <c:pt idx="61">
                  <c:v>8.7883399999999998</c:v>
                </c:pt>
                <c:pt idx="62">
                  <c:v>8.8089300000000001</c:v>
                </c:pt>
                <c:pt idx="63">
                  <c:v>8.8450199999999999</c:v>
                </c:pt>
                <c:pt idx="64">
                  <c:v>8.8567300000000007</c:v>
                </c:pt>
                <c:pt idx="65">
                  <c:v>8.8826800000000006</c:v>
                </c:pt>
                <c:pt idx="66">
                  <c:v>8.9007299999999994</c:v>
                </c:pt>
                <c:pt idx="67">
                  <c:v>8.9258799999999994</c:v>
                </c:pt>
                <c:pt idx="68">
                  <c:v>8.9442799999999991</c:v>
                </c:pt>
                <c:pt idx="69">
                  <c:v>8.9656500000000001</c:v>
                </c:pt>
                <c:pt idx="70">
                  <c:v>8.9803999999999995</c:v>
                </c:pt>
                <c:pt idx="71">
                  <c:v>9.0020100000000003</c:v>
                </c:pt>
                <c:pt idx="72">
                  <c:v>9.02196</c:v>
                </c:pt>
                <c:pt idx="73">
                  <c:v>9.0459800000000001</c:v>
                </c:pt>
                <c:pt idx="74">
                  <c:v>9.0599900000000009</c:v>
                </c:pt>
                <c:pt idx="75">
                  <c:v>9.0817700000000006</c:v>
                </c:pt>
                <c:pt idx="76">
                  <c:v>9.1129800000000003</c:v>
                </c:pt>
                <c:pt idx="77">
                  <c:v>9.1370900000000006</c:v>
                </c:pt>
                <c:pt idx="78">
                  <c:v>9.1556599999999992</c:v>
                </c:pt>
                <c:pt idx="79">
                  <c:v>9.1732800000000001</c:v>
                </c:pt>
                <c:pt idx="80">
                  <c:v>9.2105499999999996</c:v>
                </c:pt>
                <c:pt idx="81">
                  <c:v>9.2319899999999997</c:v>
                </c:pt>
                <c:pt idx="82">
                  <c:v>9.2630700000000008</c:v>
                </c:pt>
                <c:pt idx="83">
                  <c:v>9.2986500000000003</c:v>
                </c:pt>
                <c:pt idx="84">
                  <c:v>9.3259000000000007</c:v>
                </c:pt>
                <c:pt idx="85">
                  <c:v>9.3530599999999993</c:v>
                </c:pt>
                <c:pt idx="86">
                  <c:v>9.3819700000000008</c:v>
                </c:pt>
                <c:pt idx="87">
                  <c:v>9.4055199999999992</c:v>
                </c:pt>
                <c:pt idx="88">
                  <c:v>9.4371700000000001</c:v>
                </c:pt>
                <c:pt idx="89">
                  <c:v>9.4663699999999995</c:v>
                </c:pt>
                <c:pt idx="90">
                  <c:v>9.4948499999999996</c:v>
                </c:pt>
                <c:pt idx="91">
                  <c:v>9.5355399999999992</c:v>
                </c:pt>
                <c:pt idx="92">
                  <c:v>9.56372</c:v>
                </c:pt>
                <c:pt idx="93">
                  <c:v>9.6097999999999999</c:v>
                </c:pt>
                <c:pt idx="94">
                  <c:v>9.6493000000000002</c:v>
                </c:pt>
                <c:pt idx="95">
                  <c:v>9.7013700000000007</c:v>
                </c:pt>
                <c:pt idx="96">
                  <c:v>9.7554300000000005</c:v>
                </c:pt>
                <c:pt idx="97">
                  <c:v>9.8394499999999994</c:v>
                </c:pt>
                <c:pt idx="98">
                  <c:v>9.9307499999999997</c:v>
                </c:pt>
                <c:pt idx="99">
                  <c:v>9.9768899999999991</c:v>
                </c:pt>
                <c:pt idx="100">
                  <c:v>17.690300000000001</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MedianSINR_700MHz!$AK$25</c:f>
              <c:strCache>
                <c:ptCount val="1"/>
                <c:pt idx="0">
                  <c:v>NTT DOCOMO</c:v>
                </c:pt>
              </c:strCache>
            </c:strRef>
          </c:tx>
          <c:spPr>
            <a:ln w="25400">
              <a:solidFill>
                <a:srgbClr val="000000"/>
              </a:solidFill>
              <a:prstDash val="solid"/>
            </a:ln>
          </c:spPr>
          <c:marker>
            <c:symbol val="none"/>
          </c:marker>
          <c:xVal>
            <c:numRef>
              <c:f>MedianSINR_700MHz!$AK$29:$AK$129</c:f>
              <c:numCache>
                <c:formatCode>General</c:formatCode>
                <c:ptCount val="101"/>
                <c:pt idx="0">
                  <c:v>-28.516999999999999</c:v>
                </c:pt>
                <c:pt idx="1">
                  <c:v>-28.516999999999999</c:v>
                </c:pt>
                <c:pt idx="2">
                  <c:v>-16.981999999999999</c:v>
                </c:pt>
                <c:pt idx="3">
                  <c:v>-14.035</c:v>
                </c:pt>
                <c:pt idx="4">
                  <c:v>-11.492000000000001</c:v>
                </c:pt>
                <c:pt idx="5">
                  <c:v>-10.141</c:v>
                </c:pt>
                <c:pt idx="6">
                  <c:v>-8.6530000000000005</c:v>
                </c:pt>
                <c:pt idx="7">
                  <c:v>-7.5232999999999999</c:v>
                </c:pt>
                <c:pt idx="8">
                  <c:v>-6.4424999999999999</c:v>
                </c:pt>
                <c:pt idx="9">
                  <c:v>-5.2228000000000003</c:v>
                </c:pt>
                <c:pt idx="10">
                  <c:v>-4.5553999999999997</c:v>
                </c:pt>
                <c:pt idx="11">
                  <c:v>-3.9295</c:v>
                </c:pt>
                <c:pt idx="12">
                  <c:v>-3.2597</c:v>
                </c:pt>
                <c:pt idx="13">
                  <c:v>-2.5297000000000001</c:v>
                </c:pt>
                <c:pt idx="14">
                  <c:v>-1.8108</c:v>
                </c:pt>
                <c:pt idx="15">
                  <c:v>-1.4309000000000001</c:v>
                </c:pt>
                <c:pt idx="16">
                  <c:v>-0.88668000000000002</c:v>
                </c:pt>
                <c:pt idx="17">
                  <c:v>-0.58233999999999997</c:v>
                </c:pt>
                <c:pt idx="18">
                  <c:v>4.7912000000000003E-2</c:v>
                </c:pt>
                <c:pt idx="19">
                  <c:v>0.29908000000000001</c:v>
                </c:pt>
                <c:pt idx="20">
                  <c:v>0.54283999999999999</c:v>
                </c:pt>
                <c:pt idx="21">
                  <c:v>0.89561000000000002</c:v>
                </c:pt>
                <c:pt idx="22">
                  <c:v>1.1592</c:v>
                </c:pt>
                <c:pt idx="23">
                  <c:v>1.5679000000000001</c:v>
                </c:pt>
                <c:pt idx="24">
                  <c:v>1.9298</c:v>
                </c:pt>
                <c:pt idx="25">
                  <c:v>2.2223000000000002</c:v>
                </c:pt>
                <c:pt idx="26">
                  <c:v>2.4245999999999999</c:v>
                </c:pt>
                <c:pt idx="27">
                  <c:v>2.6951000000000001</c:v>
                </c:pt>
                <c:pt idx="28">
                  <c:v>2.9918999999999998</c:v>
                </c:pt>
                <c:pt idx="29">
                  <c:v>3.3208000000000002</c:v>
                </c:pt>
                <c:pt idx="30">
                  <c:v>3.5703</c:v>
                </c:pt>
                <c:pt idx="31">
                  <c:v>3.7732999999999999</c:v>
                </c:pt>
                <c:pt idx="32">
                  <c:v>3.9552999999999998</c:v>
                </c:pt>
                <c:pt idx="33">
                  <c:v>4.2763</c:v>
                </c:pt>
                <c:pt idx="34">
                  <c:v>4.5263999999999998</c:v>
                </c:pt>
                <c:pt idx="35">
                  <c:v>4.8513999999999999</c:v>
                </c:pt>
                <c:pt idx="36">
                  <c:v>5.0662000000000003</c:v>
                </c:pt>
                <c:pt idx="37">
                  <c:v>5.4005000000000001</c:v>
                </c:pt>
                <c:pt idx="38">
                  <c:v>5.6573000000000002</c:v>
                </c:pt>
                <c:pt idx="39">
                  <c:v>5.8475000000000001</c:v>
                </c:pt>
                <c:pt idx="40">
                  <c:v>6.1085000000000003</c:v>
                </c:pt>
                <c:pt idx="41">
                  <c:v>6.3653000000000004</c:v>
                </c:pt>
                <c:pt idx="42">
                  <c:v>6.6294000000000004</c:v>
                </c:pt>
                <c:pt idx="43">
                  <c:v>6.8723999999999998</c:v>
                </c:pt>
                <c:pt idx="44">
                  <c:v>7.0308000000000002</c:v>
                </c:pt>
                <c:pt idx="45">
                  <c:v>7.2706999999999997</c:v>
                </c:pt>
                <c:pt idx="46">
                  <c:v>7.5441000000000003</c:v>
                </c:pt>
                <c:pt idx="47">
                  <c:v>7.7230999999999996</c:v>
                </c:pt>
                <c:pt idx="48">
                  <c:v>7.9634999999999998</c:v>
                </c:pt>
                <c:pt idx="49">
                  <c:v>8.2103000000000002</c:v>
                </c:pt>
                <c:pt idx="50">
                  <c:v>8.6433</c:v>
                </c:pt>
                <c:pt idx="51">
                  <c:v>8.8327000000000009</c:v>
                </c:pt>
                <c:pt idx="52">
                  <c:v>9.0184999999999995</c:v>
                </c:pt>
                <c:pt idx="53">
                  <c:v>9.2606000000000002</c:v>
                </c:pt>
                <c:pt idx="54">
                  <c:v>9.4108999999999998</c:v>
                </c:pt>
                <c:pt idx="55">
                  <c:v>9.5387000000000004</c:v>
                </c:pt>
                <c:pt idx="56">
                  <c:v>9.7210000000000001</c:v>
                </c:pt>
                <c:pt idx="57">
                  <c:v>9.8937000000000008</c:v>
                </c:pt>
                <c:pt idx="58">
                  <c:v>10.119999999999999</c:v>
                </c:pt>
                <c:pt idx="59">
                  <c:v>10.336</c:v>
                </c:pt>
                <c:pt idx="60">
                  <c:v>10.449</c:v>
                </c:pt>
                <c:pt idx="61">
                  <c:v>10.644</c:v>
                </c:pt>
                <c:pt idx="62">
                  <c:v>10.843999999999999</c:v>
                </c:pt>
                <c:pt idx="63">
                  <c:v>11.125</c:v>
                </c:pt>
                <c:pt idx="64">
                  <c:v>11.365</c:v>
                </c:pt>
                <c:pt idx="65">
                  <c:v>11.61</c:v>
                </c:pt>
                <c:pt idx="66">
                  <c:v>11.804</c:v>
                </c:pt>
                <c:pt idx="67">
                  <c:v>12.06</c:v>
                </c:pt>
                <c:pt idx="68">
                  <c:v>12.295999999999999</c:v>
                </c:pt>
                <c:pt idx="69">
                  <c:v>12.488</c:v>
                </c:pt>
                <c:pt idx="70">
                  <c:v>12.597</c:v>
                </c:pt>
                <c:pt idx="71">
                  <c:v>12.833</c:v>
                </c:pt>
                <c:pt idx="72">
                  <c:v>13.045</c:v>
                </c:pt>
                <c:pt idx="73">
                  <c:v>13.27</c:v>
                </c:pt>
                <c:pt idx="74">
                  <c:v>13.443</c:v>
                </c:pt>
                <c:pt idx="75">
                  <c:v>13.667</c:v>
                </c:pt>
                <c:pt idx="76">
                  <c:v>13.944000000000001</c:v>
                </c:pt>
                <c:pt idx="77">
                  <c:v>14.143000000000001</c:v>
                </c:pt>
                <c:pt idx="78">
                  <c:v>14.401999999999999</c:v>
                </c:pt>
                <c:pt idx="79">
                  <c:v>14.569000000000001</c:v>
                </c:pt>
                <c:pt idx="80">
                  <c:v>14.803000000000001</c:v>
                </c:pt>
                <c:pt idx="81">
                  <c:v>15.093</c:v>
                </c:pt>
                <c:pt idx="82">
                  <c:v>15.452999999999999</c:v>
                </c:pt>
                <c:pt idx="83">
                  <c:v>15.718999999999999</c:v>
                </c:pt>
                <c:pt idx="84">
                  <c:v>16.05</c:v>
                </c:pt>
                <c:pt idx="85">
                  <c:v>16.405000000000001</c:v>
                </c:pt>
                <c:pt idx="86">
                  <c:v>16.611999999999998</c:v>
                </c:pt>
                <c:pt idx="87">
                  <c:v>16.911999999999999</c:v>
                </c:pt>
                <c:pt idx="88">
                  <c:v>17.384</c:v>
                </c:pt>
                <c:pt idx="89">
                  <c:v>17.7</c:v>
                </c:pt>
                <c:pt idx="90">
                  <c:v>18.079000000000001</c:v>
                </c:pt>
                <c:pt idx="91">
                  <c:v>18.43</c:v>
                </c:pt>
                <c:pt idx="92">
                  <c:v>18.829000000000001</c:v>
                </c:pt>
                <c:pt idx="93">
                  <c:v>19.244</c:v>
                </c:pt>
                <c:pt idx="94">
                  <c:v>19.908999999999999</c:v>
                </c:pt>
                <c:pt idx="95">
                  <c:v>20.561</c:v>
                </c:pt>
                <c:pt idx="96">
                  <c:v>21.065000000000001</c:v>
                </c:pt>
                <c:pt idx="97">
                  <c:v>22.068999999999999</c:v>
                </c:pt>
                <c:pt idx="98">
                  <c:v>23.064</c:v>
                </c:pt>
                <c:pt idx="99">
                  <c:v>24.312000000000001</c:v>
                </c:pt>
                <c:pt idx="100">
                  <c:v>28.584</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MedianSINR_700MHz!$AL$25</c:f>
              <c:strCache>
                <c:ptCount val="1"/>
                <c:pt idx="0">
                  <c:v>CMCC</c:v>
                </c:pt>
              </c:strCache>
            </c:strRef>
          </c:tx>
          <c:spPr>
            <a:ln w="25400">
              <a:solidFill>
                <a:srgbClr val="FF9900"/>
              </a:solidFill>
              <a:prstDash val="solid"/>
            </a:ln>
          </c:spPr>
          <c:marker>
            <c:symbol val="none"/>
          </c:marker>
          <c:xVal>
            <c:numRef>
              <c:f>MedianSINR_700MHz!$AL$29:$AL$129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MedianSINR_700MHz!$AM$25</c:f>
              <c:strCache>
                <c:ptCount val="1"/>
                <c:pt idx="0">
                  <c:v>CATT</c:v>
                </c:pt>
              </c:strCache>
            </c:strRef>
          </c:tx>
          <c:spPr>
            <a:ln w="25400">
              <a:solidFill>
                <a:srgbClr val="FF0000"/>
              </a:solidFill>
              <a:prstDash val="solid"/>
            </a:ln>
          </c:spPr>
          <c:marker>
            <c:symbol val="none"/>
          </c:marker>
          <c:xVal>
            <c:numRef>
              <c:f>MedianSINR_700MHz!$AM$29:$AM$129</c:f>
              <c:numCache>
                <c:formatCode>0.00_ </c:formatCode>
                <c:ptCount val="101"/>
                <c:pt idx="0">
                  <c:v>-21.82</c:v>
                </c:pt>
                <c:pt idx="1">
                  <c:v>-6.31</c:v>
                </c:pt>
                <c:pt idx="2">
                  <c:v>-4</c:v>
                </c:pt>
                <c:pt idx="3">
                  <c:v>-1.47</c:v>
                </c:pt>
                <c:pt idx="4">
                  <c:v>-0.46</c:v>
                </c:pt>
                <c:pt idx="5">
                  <c:v>0.63</c:v>
                </c:pt>
                <c:pt idx="6">
                  <c:v>1.75</c:v>
                </c:pt>
                <c:pt idx="7">
                  <c:v>3.07</c:v>
                </c:pt>
                <c:pt idx="8">
                  <c:v>3.66</c:v>
                </c:pt>
                <c:pt idx="9">
                  <c:v>4.51</c:v>
                </c:pt>
                <c:pt idx="10">
                  <c:v>5.07</c:v>
                </c:pt>
                <c:pt idx="11">
                  <c:v>5.39</c:v>
                </c:pt>
                <c:pt idx="12">
                  <c:v>5.87</c:v>
                </c:pt>
                <c:pt idx="13">
                  <c:v>6.23</c:v>
                </c:pt>
                <c:pt idx="14">
                  <c:v>6.73</c:v>
                </c:pt>
                <c:pt idx="15">
                  <c:v>7.24</c:v>
                </c:pt>
                <c:pt idx="16">
                  <c:v>7.51</c:v>
                </c:pt>
                <c:pt idx="17">
                  <c:v>7.71</c:v>
                </c:pt>
                <c:pt idx="18">
                  <c:v>8.01</c:v>
                </c:pt>
                <c:pt idx="19">
                  <c:v>8.1999999999999993</c:v>
                </c:pt>
                <c:pt idx="20">
                  <c:v>8.43</c:v>
                </c:pt>
                <c:pt idx="21">
                  <c:v>8.6</c:v>
                </c:pt>
                <c:pt idx="22">
                  <c:v>8.77</c:v>
                </c:pt>
                <c:pt idx="23">
                  <c:v>9.01</c:v>
                </c:pt>
                <c:pt idx="24">
                  <c:v>9.14</c:v>
                </c:pt>
                <c:pt idx="25">
                  <c:v>9.2799999999999994</c:v>
                </c:pt>
                <c:pt idx="26">
                  <c:v>9.5</c:v>
                </c:pt>
                <c:pt idx="27">
                  <c:v>9.67</c:v>
                </c:pt>
                <c:pt idx="28">
                  <c:v>9.82</c:v>
                </c:pt>
                <c:pt idx="29">
                  <c:v>9.9700000000000006</c:v>
                </c:pt>
                <c:pt idx="30">
                  <c:v>10.09</c:v>
                </c:pt>
                <c:pt idx="31">
                  <c:v>10.210000000000001</c:v>
                </c:pt>
                <c:pt idx="32">
                  <c:v>10.32</c:v>
                </c:pt>
                <c:pt idx="33">
                  <c:v>10.4</c:v>
                </c:pt>
                <c:pt idx="34">
                  <c:v>10.61</c:v>
                </c:pt>
                <c:pt idx="35">
                  <c:v>10.7</c:v>
                </c:pt>
                <c:pt idx="36">
                  <c:v>10.81</c:v>
                </c:pt>
                <c:pt idx="37">
                  <c:v>11.06</c:v>
                </c:pt>
                <c:pt idx="38">
                  <c:v>11.24</c:v>
                </c:pt>
                <c:pt idx="39">
                  <c:v>11.32</c:v>
                </c:pt>
                <c:pt idx="40">
                  <c:v>11.47</c:v>
                </c:pt>
                <c:pt idx="41">
                  <c:v>11.6</c:v>
                </c:pt>
                <c:pt idx="42">
                  <c:v>11.68</c:v>
                </c:pt>
                <c:pt idx="43">
                  <c:v>11.79</c:v>
                </c:pt>
                <c:pt idx="44">
                  <c:v>11.94</c:v>
                </c:pt>
                <c:pt idx="45">
                  <c:v>12.06</c:v>
                </c:pt>
                <c:pt idx="46">
                  <c:v>12.14</c:v>
                </c:pt>
                <c:pt idx="47">
                  <c:v>12.29</c:v>
                </c:pt>
                <c:pt idx="48">
                  <c:v>12.38</c:v>
                </c:pt>
                <c:pt idx="49">
                  <c:v>12.49</c:v>
                </c:pt>
                <c:pt idx="50">
                  <c:v>12.58</c:v>
                </c:pt>
                <c:pt idx="51">
                  <c:v>12.71</c:v>
                </c:pt>
                <c:pt idx="52">
                  <c:v>12.8</c:v>
                </c:pt>
                <c:pt idx="53">
                  <c:v>12.89</c:v>
                </c:pt>
                <c:pt idx="54">
                  <c:v>12.99</c:v>
                </c:pt>
                <c:pt idx="55">
                  <c:v>13.13</c:v>
                </c:pt>
                <c:pt idx="56">
                  <c:v>13.2</c:v>
                </c:pt>
                <c:pt idx="57">
                  <c:v>13.3</c:v>
                </c:pt>
                <c:pt idx="58">
                  <c:v>13.39</c:v>
                </c:pt>
                <c:pt idx="59">
                  <c:v>13.45</c:v>
                </c:pt>
                <c:pt idx="60">
                  <c:v>13.56</c:v>
                </c:pt>
                <c:pt idx="61">
                  <c:v>13.67</c:v>
                </c:pt>
                <c:pt idx="62">
                  <c:v>13.78</c:v>
                </c:pt>
                <c:pt idx="63">
                  <c:v>13.88</c:v>
                </c:pt>
                <c:pt idx="64">
                  <c:v>13.96</c:v>
                </c:pt>
                <c:pt idx="65">
                  <c:v>14.07</c:v>
                </c:pt>
                <c:pt idx="66">
                  <c:v>14.2</c:v>
                </c:pt>
                <c:pt idx="67">
                  <c:v>14.28</c:v>
                </c:pt>
                <c:pt idx="68">
                  <c:v>14.36</c:v>
                </c:pt>
                <c:pt idx="69">
                  <c:v>14.52</c:v>
                </c:pt>
                <c:pt idx="70">
                  <c:v>14.59</c:v>
                </c:pt>
                <c:pt idx="71">
                  <c:v>14.71</c:v>
                </c:pt>
                <c:pt idx="72">
                  <c:v>14.79</c:v>
                </c:pt>
                <c:pt idx="73">
                  <c:v>14.92</c:v>
                </c:pt>
                <c:pt idx="74">
                  <c:v>15.04</c:v>
                </c:pt>
                <c:pt idx="75">
                  <c:v>15.19</c:v>
                </c:pt>
                <c:pt idx="76">
                  <c:v>15.33</c:v>
                </c:pt>
                <c:pt idx="77">
                  <c:v>15.44</c:v>
                </c:pt>
                <c:pt idx="78">
                  <c:v>15.55</c:v>
                </c:pt>
                <c:pt idx="79">
                  <c:v>15.73</c:v>
                </c:pt>
                <c:pt idx="80">
                  <c:v>15.84</c:v>
                </c:pt>
                <c:pt idx="81">
                  <c:v>15.96</c:v>
                </c:pt>
                <c:pt idx="82">
                  <c:v>16.190000000000001</c:v>
                </c:pt>
                <c:pt idx="83">
                  <c:v>16.3</c:v>
                </c:pt>
                <c:pt idx="84">
                  <c:v>16.43</c:v>
                </c:pt>
                <c:pt idx="85">
                  <c:v>16.559999999999999</c:v>
                </c:pt>
                <c:pt idx="86">
                  <c:v>16.72</c:v>
                </c:pt>
                <c:pt idx="87">
                  <c:v>16.88</c:v>
                </c:pt>
                <c:pt idx="88">
                  <c:v>17.100000000000001</c:v>
                </c:pt>
                <c:pt idx="89">
                  <c:v>17.350000000000001</c:v>
                </c:pt>
                <c:pt idx="90">
                  <c:v>17.510000000000002</c:v>
                </c:pt>
                <c:pt idx="91">
                  <c:v>17.760000000000002</c:v>
                </c:pt>
                <c:pt idx="92">
                  <c:v>18.05</c:v>
                </c:pt>
                <c:pt idx="93">
                  <c:v>18.43</c:v>
                </c:pt>
                <c:pt idx="94">
                  <c:v>18.77</c:v>
                </c:pt>
                <c:pt idx="95">
                  <c:v>19.170000000000002</c:v>
                </c:pt>
                <c:pt idx="96">
                  <c:v>19.46</c:v>
                </c:pt>
                <c:pt idx="97">
                  <c:v>19.78</c:v>
                </c:pt>
                <c:pt idx="98">
                  <c:v>20.440000000000001</c:v>
                </c:pt>
                <c:pt idx="99">
                  <c:v>21.27</c:v>
                </c:pt>
                <c:pt idx="100">
                  <c:v>23.49</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MedianSINR_700MHz!$AN$25</c:f>
              <c:strCache>
                <c:ptCount val="1"/>
                <c:pt idx="0">
                  <c:v>ZTE</c:v>
                </c:pt>
              </c:strCache>
            </c:strRef>
          </c:tx>
          <c:spPr>
            <a:ln w="25400">
              <a:solidFill>
                <a:srgbClr val="FFFF00"/>
              </a:solidFill>
              <a:prstDash val="solid"/>
            </a:ln>
          </c:spPr>
          <c:marker>
            <c:symbol val="none"/>
          </c:marker>
          <c:xVal>
            <c:numRef>
              <c:f>MedianSINR_700MHz!$AN$29:$AN$129</c:f>
              <c:numCache>
                <c:formatCode>General</c:formatCode>
                <c:ptCount val="101"/>
                <c:pt idx="0">
                  <c:v>-28.703700000000001</c:v>
                </c:pt>
                <c:pt idx="1">
                  <c:v>-15.881399999999999</c:v>
                </c:pt>
                <c:pt idx="2">
                  <c:v>-12.397500000000001</c:v>
                </c:pt>
                <c:pt idx="3">
                  <c:v>-10.4003</c:v>
                </c:pt>
                <c:pt idx="4">
                  <c:v>-9.1231000000000009</c:v>
                </c:pt>
                <c:pt idx="5">
                  <c:v>-8.1574000000000009</c:v>
                </c:pt>
                <c:pt idx="6">
                  <c:v>-7.2481999999999998</c:v>
                </c:pt>
                <c:pt idx="7">
                  <c:v>-6.4240000000000004</c:v>
                </c:pt>
                <c:pt idx="8">
                  <c:v>-5.8373999999999997</c:v>
                </c:pt>
                <c:pt idx="9">
                  <c:v>-5.0824999999999996</c:v>
                </c:pt>
                <c:pt idx="10">
                  <c:v>-4.3643000000000001</c:v>
                </c:pt>
                <c:pt idx="11">
                  <c:v>-3.6642999999999999</c:v>
                </c:pt>
                <c:pt idx="12">
                  <c:v>-3.2061000000000002</c:v>
                </c:pt>
                <c:pt idx="13">
                  <c:v>-2.7374999999999998</c:v>
                </c:pt>
                <c:pt idx="14">
                  <c:v>-2.2357999999999998</c:v>
                </c:pt>
                <c:pt idx="15">
                  <c:v>-1.8648</c:v>
                </c:pt>
                <c:pt idx="16">
                  <c:v>-1.4698</c:v>
                </c:pt>
                <c:pt idx="17">
                  <c:v>-1.1724000000000001</c:v>
                </c:pt>
                <c:pt idx="18">
                  <c:v>-0.72760000000000002</c:v>
                </c:pt>
                <c:pt idx="19">
                  <c:v>-0.25629999999999997</c:v>
                </c:pt>
                <c:pt idx="20">
                  <c:v>0.15049999999999999</c:v>
                </c:pt>
                <c:pt idx="21">
                  <c:v>0.49890000000000001</c:v>
                </c:pt>
                <c:pt idx="22">
                  <c:v>0.76680000000000004</c:v>
                </c:pt>
                <c:pt idx="23">
                  <c:v>1.1225000000000001</c:v>
                </c:pt>
                <c:pt idx="24">
                  <c:v>1.4172</c:v>
                </c:pt>
                <c:pt idx="25">
                  <c:v>1.7644</c:v>
                </c:pt>
                <c:pt idx="26">
                  <c:v>2.1741999999999999</c:v>
                </c:pt>
                <c:pt idx="27">
                  <c:v>2.4337</c:v>
                </c:pt>
                <c:pt idx="28">
                  <c:v>2.8184</c:v>
                </c:pt>
                <c:pt idx="29">
                  <c:v>3.1084000000000001</c:v>
                </c:pt>
                <c:pt idx="30">
                  <c:v>3.3666</c:v>
                </c:pt>
                <c:pt idx="31">
                  <c:v>3.6600999999999999</c:v>
                </c:pt>
                <c:pt idx="32">
                  <c:v>3.9386999999999999</c:v>
                </c:pt>
                <c:pt idx="33">
                  <c:v>4.2920999999999996</c:v>
                </c:pt>
                <c:pt idx="34">
                  <c:v>4.5609000000000002</c:v>
                </c:pt>
                <c:pt idx="35">
                  <c:v>4.8381999999999996</c:v>
                </c:pt>
                <c:pt idx="36">
                  <c:v>5.1226000000000003</c:v>
                </c:pt>
                <c:pt idx="37">
                  <c:v>5.4283000000000001</c:v>
                </c:pt>
                <c:pt idx="38">
                  <c:v>5.7161</c:v>
                </c:pt>
                <c:pt idx="39">
                  <c:v>6.0274999999999999</c:v>
                </c:pt>
                <c:pt idx="40">
                  <c:v>6.2962999999999996</c:v>
                </c:pt>
                <c:pt idx="41">
                  <c:v>6.5388999999999999</c:v>
                </c:pt>
                <c:pt idx="42">
                  <c:v>6.7733999999999996</c:v>
                </c:pt>
                <c:pt idx="43">
                  <c:v>7.0495000000000001</c:v>
                </c:pt>
                <c:pt idx="44">
                  <c:v>7.2930000000000001</c:v>
                </c:pt>
                <c:pt idx="45">
                  <c:v>7.5092999999999996</c:v>
                </c:pt>
                <c:pt idx="46">
                  <c:v>7.7641</c:v>
                </c:pt>
                <c:pt idx="47">
                  <c:v>8.0631000000000004</c:v>
                </c:pt>
                <c:pt idx="48">
                  <c:v>8.3574000000000002</c:v>
                </c:pt>
                <c:pt idx="49">
                  <c:v>8.6306999999999992</c:v>
                </c:pt>
                <c:pt idx="50">
                  <c:v>8.8396000000000008</c:v>
                </c:pt>
                <c:pt idx="51">
                  <c:v>9.1426999999999996</c:v>
                </c:pt>
                <c:pt idx="52">
                  <c:v>9.3795999999999999</c:v>
                </c:pt>
                <c:pt idx="53">
                  <c:v>9.6633999999999993</c:v>
                </c:pt>
                <c:pt idx="54">
                  <c:v>9.9446999999999992</c:v>
                </c:pt>
                <c:pt idx="55">
                  <c:v>10.224</c:v>
                </c:pt>
                <c:pt idx="56">
                  <c:v>10.4468</c:v>
                </c:pt>
                <c:pt idx="57">
                  <c:v>10.700200000000001</c:v>
                </c:pt>
                <c:pt idx="58">
                  <c:v>10.925000000000001</c:v>
                </c:pt>
                <c:pt idx="59">
                  <c:v>11.130800000000001</c:v>
                </c:pt>
                <c:pt idx="60">
                  <c:v>11.350300000000001</c:v>
                </c:pt>
                <c:pt idx="61">
                  <c:v>11.607699999999999</c:v>
                </c:pt>
                <c:pt idx="62">
                  <c:v>11.8163</c:v>
                </c:pt>
                <c:pt idx="63">
                  <c:v>12.163399999999999</c:v>
                </c:pt>
                <c:pt idx="64">
                  <c:v>12.466200000000001</c:v>
                </c:pt>
                <c:pt idx="65">
                  <c:v>12.685499999999999</c:v>
                </c:pt>
                <c:pt idx="66">
                  <c:v>12.9414</c:v>
                </c:pt>
                <c:pt idx="67">
                  <c:v>13.258599999999999</c:v>
                </c:pt>
                <c:pt idx="68">
                  <c:v>13.5037</c:v>
                </c:pt>
                <c:pt idx="69">
                  <c:v>13.7529</c:v>
                </c:pt>
                <c:pt idx="70">
                  <c:v>14.0602</c:v>
                </c:pt>
                <c:pt idx="71">
                  <c:v>14.390499999999999</c:v>
                </c:pt>
                <c:pt idx="72">
                  <c:v>14.6694</c:v>
                </c:pt>
                <c:pt idx="73">
                  <c:v>14.9467</c:v>
                </c:pt>
                <c:pt idx="74">
                  <c:v>15.2859</c:v>
                </c:pt>
                <c:pt idx="75">
                  <c:v>15.6953</c:v>
                </c:pt>
                <c:pt idx="76">
                  <c:v>16.0839</c:v>
                </c:pt>
                <c:pt idx="77">
                  <c:v>16.3627</c:v>
                </c:pt>
                <c:pt idx="78">
                  <c:v>16.671900000000001</c:v>
                </c:pt>
                <c:pt idx="79">
                  <c:v>17.016100000000002</c:v>
                </c:pt>
                <c:pt idx="80">
                  <c:v>17.416499999999999</c:v>
                </c:pt>
                <c:pt idx="81">
                  <c:v>17.748899999999999</c:v>
                </c:pt>
                <c:pt idx="82">
                  <c:v>18.048100000000002</c:v>
                </c:pt>
                <c:pt idx="83">
                  <c:v>18.425799999999999</c:v>
                </c:pt>
                <c:pt idx="84">
                  <c:v>18.796600000000002</c:v>
                </c:pt>
                <c:pt idx="85">
                  <c:v>19.3123</c:v>
                </c:pt>
                <c:pt idx="86">
                  <c:v>19.72</c:v>
                </c:pt>
                <c:pt idx="87">
                  <c:v>20.218699999999998</c:v>
                </c:pt>
                <c:pt idx="88">
                  <c:v>20.6677</c:v>
                </c:pt>
                <c:pt idx="89">
                  <c:v>21.154900000000001</c:v>
                </c:pt>
                <c:pt idx="90">
                  <c:v>21.679400000000001</c:v>
                </c:pt>
                <c:pt idx="91">
                  <c:v>22.177499999999998</c:v>
                </c:pt>
                <c:pt idx="92">
                  <c:v>22.772400000000001</c:v>
                </c:pt>
                <c:pt idx="93">
                  <c:v>23.396599999999999</c:v>
                </c:pt>
                <c:pt idx="94">
                  <c:v>24.112400000000001</c:v>
                </c:pt>
                <c:pt idx="95">
                  <c:v>25.126999999999999</c:v>
                </c:pt>
                <c:pt idx="96">
                  <c:v>26.299800000000001</c:v>
                </c:pt>
                <c:pt idx="97">
                  <c:v>27.418600000000001</c:v>
                </c:pt>
                <c:pt idx="98">
                  <c:v>28.979500000000002</c:v>
                </c:pt>
                <c:pt idx="99">
                  <c:v>31.222200000000001</c:v>
                </c:pt>
                <c:pt idx="100">
                  <c:v>36.593499999999999</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MedianSINR_700MHz!$AO$25</c:f>
              <c:strCache>
                <c:ptCount val="1"/>
                <c:pt idx="0">
                  <c:v>LGE
120km/h</c:v>
                </c:pt>
              </c:strCache>
            </c:strRef>
          </c:tx>
          <c:marker>
            <c:symbol val="none"/>
          </c:marker>
          <c:xVal>
            <c:numRef>
              <c:f>MedianSINR_700MHz!$AO$29:$AO$129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MedianSINR_700MHz!$AP$25</c:f>
              <c:strCache>
                <c:ptCount val="1"/>
                <c:pt idx="0">
                  <c:v>vivo</c:v>
                </c:pt>
              </c:strCache>
            </c:strRef>
          </c:tx>
          <c:spPr>
            <a:ln w="25400">
              <a:solidFill>
                <a:srgbClr val="008000"/>
              </a:solidFill>
              <a:prstDash val="lgDash"/>
            </a:ln>
          </c:spPr>
          <c:marker>
            <c:symbol val="none"/>
          </c:marker>
          <c:xVal>
            <c:numRef>
              <c:f>MedianSINR_700MHz!$AP$29:$AP$129</c:f>
              <c:numCache>
                <c:formatCode>0.00_ </c:formatCode>
                <c:ptCount val="101"/>
                <c:pt idx="0">
                  <c:v>-7.6320100000000002</c:v>
                </c:pt>
                <c:pt idx="1">
                  <c:v>-3.5603799999999999</c:v>
                </c:pt>
                <c:pt idx="2">
                  <c:v>-1.7354700000000001</c:v>
                </c:pt>
                <c:pt idx="3">
                  <c:v>-0.83232499999999998</c:v>
                </c:pt>
                <c:pt idx="4">
                  <c:v>-0.25523499999999999</c:v>
                </c:pt>
                <c:pt idx="5">
                  <c:v>0.33591100000000002</c:v>
                </c:pt>
                <c:pt idx="6">
                  <c:v>0.75945499999999999</c:v>
                </c:pt>
                <c:pt idx="7">
                  <c:v>0.99915699999999996</c:v>
                </c:pt>
                <c:pt idx="8">
                  <c:v>1.3577399999999999</c:v>
                </c:pt>
                <c:pt idx="9">
                  <c:v>1.64697</c:v>
                </c:pt>
                <c:pt idx="10">
                  <c:v>1.93079</c:v>
                </c:pt>
                <c:pt idx="11">
                  <c:v>2.1932700000000001</c:v>
                </c:pt>
                <c:pt idx="12">
                  <c:v>2.4783499999999998</c:v>
                </c:pt>
                <c:pt idx="13">
                  <c:v>2.7402700000000002</c:v>
                </c:pt>
                <c:pt idx="14">
                  <c:v>3.01403</c:v>
                </c:pt>
                <c:pt idx="15">
                  <c:v>3.31047</c:v>
                </c:pt>
                <c:pt idx="16">
                  <c:v>3.59985</c:v>
                </c:pt>
                <c:pt idx="17">
                  <c:v>3.8520599999999998</c:v>
                </c:pt>
                <c:pt idx="18">
                  <c:v>4.07958</c:v>
                </c:pt>
                <c:pt idx="19">
                  <c:v>4.3314700000000004</c:v>
                </c:pt>
                <c:pt idx="20">
                  <c:v>4.5415700000000001</c:v>
                </c:pt>
                <c:pt idx="21">
                  <c:v>4.7936899999999998</c:v>
                </c:pt>
                <c:pt idx="22">
                  <c:v>5.1079699999999999</c:v>
                </c:pt>
                <c:pt idx="23">
                  <c:v>5.4462400000000004</c:v>
                </c:pt>
                <c:pt idx="24">
                  <c:v>5.8066500000000003</c:v>
                </c:pt>
                <c:pt idx="25">
                  <c:v>6.0657199999999998</c:v>
                </c:pt>
                <c:pt idx="26">
                  <c:v>6.34483</c:v>
                </c:pt>
                <c:pt idx="27">
                  <c:v>6.6570999999999998</c:v>
                </c:pt>
                <c:pt idx="28">
                  <c:v>6.9692699999999999</c:v>
                </c:pt>
                <c:pt idx="29">
                  <c:v>7.2014500000000004</c:v>
                </c:pt>
                <c:pt idx="30">
                  <c:v>7.3522400000000001</c:v>
                </c:pt>
                <c:pt idx="31">
                  <c:v>7.5296700000000003</c:v>
                </c:pt>
                <c:pt idx="32">
                  <c:v>7.7225999999999999</c:v>
                </c:pt>
                <c:pt idx="33">
                  <c:v>7.9180000000000001</c:v>
                </c:pt>
                <c:pt idx="34">
                  <c:v>8.1623099999999997</c:v>
                </c:pt>
                <c:pt idx="35">
                  <c:v>8.4516200000000001</c:v>
                </c:pt>
                <c:pt idx="36">
                  <c:v>8.6703299999999999</c:v>
                </c:pt>
                <c:pt idx="37">
                  <c:v>8.8725900000000006</c:v>
                </c:pt>
                <c:pt idx="38">
                  <c:v>9.0359099999999994</c:v>
                </c:pt>
                <c:pt idx="39">
                  <c:v>9.2776300000000003</c:v>
                </c:pt>
                <c:pt idx="40">
                  <c:v>9.4650499999999997</c:v>
                </c:pt>
                <c:pt idx="41">
                  <c:v>9.6543399999999995</c:v>
                </c:pt>
                <c:pt idx="42">
                  <c:v>9.8434699999999999</c:v>
                </c:pt>
                <c:pt idx="43">
                  <c:v>10.0002</c:v>
                </c:pt>
                <c:pt idx="44">
                  <c:v>10.161199999999999</c:v>
                </c:pt>
                <c:pt idx="45">
                  <c:v>10.3447</c:v>
                </c:pt>
                <c:pt idx="46">
                  <c:v>10.5252</c:v>
                </c:pt>
                <c:pt idx="47">
                  <c:v>10.6989</c:v>
                </c:pt>
                <c:pt idx="48">
                  <c:v>10.8665</c:v>
                </c:pt>
                <c:pt idx="49">
                  <c:v>11.073</c:v>
                </c:pt>
                <c:pt idx="50">
                  <c:v>11.2814</c:v>
                </c:pt>
                <c:pt idx="51">
                  <c:v>11.464600000000001</c:v>
                </c:pt>
                <c:pt idx="52">
                  <c:v>11.6424</c:v>
                </c:pt>
                <c:pt idx="53">
                  <c:v>11.844200000000001</c:v>
                </c:pt>
                <c:pt idx="54">
                  <c:v>12.007999999999999</c:v>
                </c:pt>
                <c:pt idx="55">
                  <c:v>12.1751</c:v>
                </c:pt>
                <c:pt idx="56">
                  <c:v>12.302</c:v>
                </c:pt>
                <c:pt idx="57">
                  <c:v>12.474</c:v>
                </c:pt>
                <c:pt idx="58">
                  <c:v>12.621499999999999</c:v>
                </c:pt>
                <c:pt idx="59">
                  <c:v>12.777200000000001</c:v>
                </c:pt>
                <c:pt idx="60">
                  <c:v>12.917299999999999</c:v>
                </c:pt>
                <c:pt idx="61">
                  <c:v>13.081799999999999</c:v>
                </c:pt>
                <c:pt idx="62">
                  <c:v>13.2308</c:v>
                </c:pt>
                <c:pt idx="63">
                  <c:v>13.421099999999999</c:v>
                </c:pt>
                <c:pt idx="64">
                  <c:v>13.583399999999999</c:v>
                </c:pt>
                <c:pt idx="65">
                  <c:v>13.7438</c:v>
                </c:pt>
                <c:pt idx="66">
                  <c:v>13.9171</c:v>
                </c:pt>
                <c:pt idx="67">
                  <c:v>14.082700000000001</c:v>
                </c:pt>
                <c:pt idx="68">
                  <c:v>14.2561</c:v>
                </c:pt>
                <c:pt idx="69">
                  <c:v>14.455299999999999</c:v>
                </c:pt>
                <c:pt idx="70">
                  <c:v>14.6722</c:v>
                </c:pt>
                <c:pt idx="71">
                  <c:v>14.8805</c:v>
                </c:pt>
                <c:pt idx="72">
                  <c:v>15.077</c:v>
                </c:pt>
                <c:pt idx="73">
                  <c:v>15.2766</c:v>
                </c:pt>
                <c:pt idx="74">
                  <c:v>15.4834</c:v>
                </c:pt>
                <c:pt idx="75">
                  <c:v>15.697800000000001</c:v>
                </c:pt>
                <c:pt idx="76">
                  <c:v>15.942</c:v>
                </c:pt>
                <c:pt idx="77">
                  <c:v>16.128499999999999</c:v>
                </c:pt>
                <c:pt idx="78">
                  <c:v>16.3812</c:v>
                </c:pt>
                <c:pt idx="79">
                  <c:v>16.573899999999998</c:v>
                </c:pt>
                <c:pt idx="80">
                  <c:v>16.77</c:v>
                </c:pt>
                <c:pt idx="81">
                  <c:v>16.933499999999999</c:v>
                </c:pt>
                <c:pt idx="82">
                  <c:v>17.100100000000001</c:v>
                </c:pt>
                <c:pt idx="83">
                  <c:v>17.2516</c:v>
                </c:pt>
                <c:pt idx="84">
                  <c:v>17.426100000000002</c:v>
                </c:pt>
                <c:pt idx="85">
                  <c:v>17.654</c:v>
                </c:pt>
                <c:pt idx="86">
                  <c:v>17.896899999999999</c:v>
                </c:pt>
                <c:pt idx="87">
                  <c:v>18.0852</c:v>
                </c:pt>
                <c:pt idx="88">
                  <c:v>18.296800000000001</c:v>
                </c:pt>
                <c:pt idx="89">
                  <c:v>18.546700000000001</c:v>
                </c:pt>
                <c:pt idx="90">
                  <c:v>18.8157</c:v>
                </c:pt>
                <c:pt idx="91">
                  <c:v>19.0107</c:v>
                </c:pt>
                <c:pt idx="92">
                  <c:v>19.213699999999999</c:v>
                </c:pt>
                <c:pt idx="93">
                  <c:v>19.572099999999999</c:v>
                </c:pt>
                <c:pt idx="94">
                  <c:v>19.910799999999998</c:v>
                </c:pt>
                <c:pt idx="95">
                  <c:v>20.304400000000001</c:v>
                </c:pt>
                <c:pt idx="96">
                  <c:v>20.6631</c:v>
                </c:pt>
                <c:pt idx="97">
                  <c:v>21.163</c:v>
                </c:pt>
                <c:pt idx="98">
                  <c:v>21.873000000000001</c:v>
                </c:pt>
                <c:pt idx="99">
                  <c:v>22.8736</c:v>
                </c:pt>
                <c:pt idx="100">
                  <c:v>24.126999999999999</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MedianSINR_700MHz!$AQ$25</c:f>
              <c:strCache>
                <c:ptCount val="1"/>
                <c:pt idx="0">
                  <c:v>Sharp</c:v>
                </c:pt>
              </c:strCache>
            </c:strRef>
          </c:tx>
          <c:spPr>
            <a:ln w="25400">
              <a:solidFill>
                <a:srgbClr val="00FF00"/>
              </a:solidFill>
              <a:prstDash val="solid"/>
            </a:ln>
          </c:spPr>
          <c:marker>
            <c:symbol val="none"/>
          </c:marker>
          <c:xVal>
            <c:numRef>
              <c:f>MedianSINR_700MHz!$AQ$29:$AQ$129</c:f>
              <c:numCache>
                <c:formatCode>0.00_ </c:formatCode>
                <c:ptCount val="101"/>
                <c:pt idx="0">
                  <c:v>-24.289300000000001</c:v>
                </c:pt>
                <c:pt idx="1">
                  <c:v>-12.2964</c:v>
                </c:pt>
                <c:pt idx="2">
                  <c:v>-9.3079999999999998</c:v>
                </c:pt>
                <c:pt idx="3">
                  <c:v>-7.1044</c:v>
                </c:pt>
                <c:pt idx="4">
                  <c:v>-5.0663999999999998</c:v>
                </c:pt>
                <c:pt idx="5">
                  <c:v>-3.3479999999999999</c:v>
                </c:pt>
                <c:pt idx="6">
                  <c:v>-2.3557000000000001</c:v>
                </c:pt>
                <c:pt idx="7">
                  <c:v>-1.2722</c:v>
                </c:pt>
                <c:pt idx="8">
                  <c:v>-0.56889999999999996</c:v>
                </c:pt>
                <c:pt idx="9">
                  <c:v>0.38940000000000002</c:v>
                </c:pt>
                <c:pt idx="10">
                  <c:v>1.0906</c:v>
                </c:pt>
                <c:pt idx="11">
                  <c:v>1.7924</c:v>
                </c:pt>
                <c:pt idx="12">
                  <c:v>2.6371000000000002</c:v>
                </c:pt>
                <c:pt idx="13">
                  <c:v>3.3386</c:v>
                </c:pt>
                <c:pt idx="14">
                  <c:v>4.0609999999999999</c:v>
                </c:pt>
                <c:pt idx="15">
                  <c:v>4.4581999999999997</c:v>
                </c:pt>
                <c:pt idx="16">
                  <c:v>4.8063000000000002</c:v>
                </c:pt>
                <c:pt idx="17">
                  <c:v>5.2938000000000001</c:v>
                </c:pt>
                <c:pt idx="18">
                  <c:v>5.7314999999999996</c:v>
                </c:pt>
                <c:pt idx="19">
                  <c:v>6.2110000000000003</c:v>
                </c:pt>
                <c:pt idx="20">
                  <c:v>6.7544000000000004</c:v>
                </c:pt>
                <c:pt idx="21">
                  <c:v>7.1627000000000001</c:v>
                </c:pt>
                <c:pt idx="22">
                  <c:v>7.4055999999999997</c:v>
                </c:pt>
                <c:pt idx="23">
                  <c:v>7.6891999999999996</c:v>
                </c:pt>
                <c:pt idx="24">
                  <c:v>8.1452000000000009</c:v>
                </c:pt>
                <c:pt idx="25">
                  <c:v>8.4370999999999992</c:v>
                </c:pt>
                <c:pt idx="26">
                  <c:v>8.7218999999999998</c:v>
                </c:pt>
                <c:pt idx="27">
                  <c:v>8.9162999999999997</c:v>
                </c:pt>
                <c:pt idx="28">
                  <c:v>9.1691000000000003</c:v>
                </c:pt>
                <c:pt idx="29">
                  <c:v>9.3036999999999992</c:v>
                </c:pt>
                <c:pt idx="30">
                  <c:v>9.5584000000000007</c:v>
                </c:pt>
                <c:pt idx="31">
                  <c:v>9.6592000000000002</c:v>
                </c:pt>
                <c:pt idx="32">
                  <c:v>9.7674000000000003</c:v>
                </c:pt>
                <c:pt idx="33">
                  <c:v>9.9692000000000007</c:v>
                </c:pt>
                <c:pt idx="34">
                  <c:v>10.1281</c:v>
                </c:pt>
                <c:pt idx="35">
                  <c:v>10.2736</c:v>
                </c:pt>
                <c:pt idx="36">
                  <c:v>10.4031</c:v>
                </c:pt>
                <c:pt idx="37">
                  <c:v>10.5177</c:v>
                </c:pt>
                <c:pt idx="38">
                  <c:v>10.622</c:v>
                </c:pt>
                <c:pt idx="39">
                  <c:v>10.7143</c:v>
                </c:pt>
                <c:pt idx="40">
                  <c:v>10.853300000000001</c:v>
                </c:pt>
                <c:pt idx="41">
                  <c:v>10.954800000000001</c:v>
                </c:pt>
                <c:pt idx="42">
                  <c:v>11.048400000000001</c:v>
                </c:pt>
                <c:pt idx="43">
                  <c:v>11.1427</c:v>
                </c:pt>
                <c:pt idx="44">
                  <c:v>11.2544</c:v>
                </c:pt>
                <c:pt idx="45">
                  <c:v>11.4079</c:v>
                </c:pt>
                <c:pt idx="46">
                  <c:v>11.483599999999999</c:v>
                </c:pt>
                <c:pt idx="47">
                  <c:v>11.5899</c:v>
                </c:pt>
                <c:pt idx="48">
                  <c:v>11.683299999999999</c:v>
                </c:pt>
                <c:pt idx="49">
                  <c:v>11.801500000000001</c:v>
                </c:pt>
                <c:pt idx="50">
                  <c:v>11.898899999999999</c:v>
                </c:pt>
                <c:pt idx="51">
                  <c:v>11.975099999999999</c:v>
                </c:pt>
                <c:pt idx="52">
                  <c:v>12.0434</c:v>
                </c:pt>
                <c:pt idx="53">
                  <c:v>12.132400000000001</c:v>
                </c:pt>
                <c:pt idx="54">
                  <c:v>12.2249</c:v>
                </c:pt>
                <c:pt idx="55">
                  <c:v>12.3451</c:v>
                </c:pt>
                <c:pt idx="56">
                  <c:v>12.446999999999999</c:v>
                </c:pt>
                <c:pt idx="57">
                  <c:v>12.517200000000001</c:v>
                </c:pt>
                <c:pt idx="58">
                  <c:v>12.6221</c:v>
                </c:pt>
                <c:pt idx="59">
                  <c:v>12.6874</c:v>
                </c:pt>
                <c:pt idx="60">
                  <c:v>12.7964</c:v>
                </c:pt>
                <c:pt idx="61">
                  <c:v>12.930899999999999</c:v>
                </c:pt>
                <c:pt idx="62">
                  <c:v>13.027900000000001</c:v>
                </c:pt>
                <c:pt idx="63">
                  <c:v>13.084</c:v>
                </c:pt>
                <c:pt idx="64">
                  <c:v>13.1914</c:v>
                </c:pt>
                <c:pt idx="65">
                  <c:v>13.2849</c:v>
                </c:pt>
                <c:pt idx="66">
                  <c:v>13.3658</c:v>
                </c:pt>
                <c:pt idx="67">
                  <c:v>13.472099999999999</c:v>
                </c:pt>
                <c:pt idx="68">
                  <c:v>13.6134</c:v>
                </c:pt>
                <c:pt idx="69">
                  <c:v>13.7156</c:v>
                </c:pt>
                <c:pt idx="70">
                  <c:v>13.8155</c:v>
                </c:pt>
                <c:pt idx="71">
                  <c:v>13.8954</c:v>
                </c:pt>
                <c:pt idx="72">
                  <c:v>13.994300000000001</c:v>
                </c:pt>
                <c:pt idx="73">
                  <c:v>14.125299999999999</c:v>
                </c:pt>
                <c:pt idx="74">
                  <c:v>14.2277</c:v>
                </c:pt>
                <c:pt idx="75">
                  <c:v>14.292899999999999</c:v>
                </c:pt>
                <c:pt idx="76">
                  <c:v>14.4535</c:v>
                </c:pt>
                <c:pt idx="77">
                  <c:v>14.6038</c:v>
                </c:pt>
                <c:pt idx="78">
                  <c:v>14.7111</c:v>
                </c:pt>
                <c:pt idx="79">
                  <c:v>14.7722</c:v>
                </c:pt>
                <c:pt idx="80">
                  <c:v>14.9192</c:v>
                </c:pt>
                <c:pt idx="81">
                  <c:v>15.004099999999999</c:v>
                </c:pt>
                <c:pt idx="82">
                  <c:v>15.0867</c:v>
                </c:pt>
                <c:pt idx="83">
                  <c:v>15.2087</c:v>
                </c:pt>
                <c:pt idx="84">
                  <c:v>15.3788</c:v>
                </c:pt>
                <c:pt idx="85">
                  <c:v>15.509</c:v>
                </c:pt>
                <c:pt idx="86">
                  <c:v>15.667999999999999</c:v>
                </c:pt>
                <c:pt idx="87">
                  <c:v>15.877000000000001</c:v>
                </c:pt>
                <c:pt idx="88">
                  <c:v>16.061</c:v>
                </c:pt>
                <c:pt idx="89">
                  <c:v>16.1877</c:v>
                </c:pt>
                <c:pt idx="90">
                  <c:v>16.536300000000001</c:v>
                </c:pt>
                <c:pt idx="91">
                  <c:v>16.790700000000001</c:v>
                </c:pt>
                <c:pt idx="92">
                  <c:v>17.040099999999999</c:v>
                </c:pt>
                <c:pt idx="93">
                  <c:v>17.2928</c:v>
                </c:pt>
                <c:pt idx="94">
                  <c:v>17.530999999999999</c:v>
                </c:pt>
                <c:pt idx="95">
                  <c:v>17.841000000000001</c:v>
                </c:pt>
                <c:pt idx="96">
                  <c:v>18.275500000000001</c:v>
                </c:pt>
                <c:pt idx="97">
                  <c:v>18.8063</c:v>
                </c:pt>
                <c:pt idx="98">
                  <c:v>19.453900000000001</c:v>
                </c:pt>
                <c:pt idx="99">
                  <c:v>20.393599999999999</c:v>
                </c:pt>
                <c:pt idx="100">
                  <c:v>25.605699999999999</c:v>
                </c:pt>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MedianSINR_700MHz!$AR$25</c:f>
              <c:strCache>
                <c:ptCount val="1"/>
                <c:pt idx="0">
                  <c:v>0</c:v>
                </c:pt>
              </c:strCache>
            </c:strRef>
          </c:tx>
          <c:marker>
            <c:symbol val="none"/>
          </c:marker>
          <c:xVal>
            <c:numRef>
              <c:f>MedianSINR_700MHz!$AR$29:$AR$129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MedianSINR_700MHz!$AS$25</c:f>
              <c:strCache>
                <c:ptCount val="1"/>
                <c:pt idx="0">
                  <c:v>0</c:v>
                </c:pt>
              </c:strCache>
            </c:strRef>
          </c:tx>
          <c:spPr>
            <a:ln w="31750">
              <a:solidFill>
                <a:srgbClr val="C00000"/>
              </a:solidFill>
              <a:prstDash val="solid"/>
            </a:ln>
          </c:spPr>
          <c:marker>
            <c:symbol val="none"/>
          </c:marker>
          <c:xVal>
            <c:numRef>
              <c:f>MedianSINR_700MHz!$AS$29:$AS$129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MedianSINR_700MHz!$AT$25</c:f>
              <c:strCache>
                <c:ptCount val="1"/>
                <c:pt idx="0">
                  <c:v>0</c:v>
                </c:pt>
              </c:strCache>
            </c:strRef>
          </c:tx>
          <c:marker>
            <c:symbol val="none"/>
          </c:marker>
          <c:xVal>
            <c:numRef>
              <c:f>MedianSINR_700MHz!$AT$29:$AT$129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MedianSINR_700MHz!$AU$25</c:f>
              <c:strCache>
                <c:ptCount val="1"/>
                <c:pt idx="0">
                  <c:v>0</c:v>
                </c:pt>
              </c:strCache>
            </c:strRef>
          </c:tx>
          <c:spPr>
            <a:ln w="25400">
              <a:solidFill>
                <a:srgbClr val="FF99CC"/>
              </a:solidFill>
              <a:prstDash val="solid"/>
            </a:ln>
          </c:spPr>
          <c:marker>
            <c:symbol val="none"/>
          </c:marker>
          <c:xVal>
            <c:numRef>
              <c:f>MedianSINR_700MHz!$AU$29:$AU$129</c:f>
              <c:numCache>
                <c:formatCode>0.00</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MedianSINR_700MHz!$AV$25</c:f>
              <c:strCache>
                <c:ptCount val="1"/>
                <c:pt idx="0">
                  <c:v>0</c:v>
                </c:pt>
              </c:strCache>
            </c:strRef>
          </c:tx>
          <c:spPr>
            <a:ln w="25400">
              <a:solidFill>
                <a:srgbClr val="800000"/>
              </a:solidFill>
              <a:prstDash val="solid"/>
            </a:ln>
          </c:spPr>
          <c:marker>
            <c:symbol val="none"/>
          </c:marker>
          <c:xVal>
            <c:numRef>
              <c:f>MedianSINR_700MHz!$AV$29:$AV$129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MedianSINR_700MHz!$AW$25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MedianSINR_700MHz!$AW$29:$AW$129</c:f>
              <c:numCache>
                <c:formatCode>General</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MedianSINR_700MHz!$AX$25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MedianSINR_700MHz!$AX$29:$AX$129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MedianSINR_700MHz!$AY$25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MedianSINR_700MHz!$AY$29:$AY$129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MedianSINR_700MHz!$AZ$25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MedianSINR_700MHz!$AZ$29:$AZ$129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MedianSINR_700MHz!$BA$25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MedianSINR_700MHz!$BA$29:$BA$129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MedianSINR_700MHz!$BB$25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MedianSINR_700MHz!$BB$29:$BB$129</c:f>
              <c:numCache>
                <c:formatCode>0.00\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MedianSINR_700MHz!$BC$25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MedianSINR_700MHz!$BC$29:$BC$129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MedianSINR_700MHz!$BD$25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MedianSINR_700MHz!$BD$29:$BD$129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MedianSINR_700MHz!$BE$25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MedianSINR_700MHz!$BE$29:$BE$129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MedianSINR_700MHz!$BF$25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MedianSINR_700MHz!$BF$29:$BF$129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MedianSINR_700MHz!$BG$25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MedianSINR_700MHz!$BG$29:$BG$129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MedianSINR_700MHz!$BH$25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MedianSINR_700MHz!$BH$29:$BH$129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MedianSINR_700MHz!$BI$25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MedianSINR_700MHz!$BI$29:$BI$129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MedianSINR_700MHz!$BJ$25</c:f>
              <c:strCache>
                <c:ptCount val="1"/>
                <c:pt idx="0">
                  <c:v>0</c:v>
                </c:pt>
              </c:strCache>
            </c:strRef>
          </c:tx>
          <c:marker>
            <c:symbol val="none"/>
          </c:marker>
          <c:xVal>
            <c:numRef>
              <c:f>MedianSINR_700MHz!$BJ$29:$BJ$129</c:f>
              <c:numCache>
                <c:formatCode>0.00_ </c:formatCode>
                <c:ptCount val="101"/>
              </c:numCache>
            </c:numRef>
          </c:xVal>
          <c:yVal>
            <c:numRef>
              <c:f>MedianSINR_700MHz!$A$29:$A$129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26704"/>
        <c:axId val="-1876218544"/>
      </c:scatterChart>
      <c:valAx>
        <c:axId val="-1876226704"/>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UL SINR</a:t>
                </a:r>
                <a:r>
                  <a:rPr lang="en-US" baseline="0"/>
                  <a:t> (</a:t>
                </a:r>
                <a:r>
                  <a:rPr lang="en-US"/>
                  <a:t>dB)</a:t>
                </a:r>
              </a:p>
            </c:rich>
          </c:tx>
          <c:layout>
            <c:manualLayout>
              <c:xMode val="edge"/>
              <c:yMode val="edge"/>
              <c:x val="0.36958919220655412"/>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8544"/>
        <c:crossesAt val="-120"/>
        <c:crossBetween val="midCat"/>
        <c:majorUnit val="5"/>
        <c:minorUnit val="1"/>
      </c:valAx>
      <c:valAx>
        <c:axId val="-1876218544"/>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6704"/>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3333371987688099E-2"/>
          <c:y val="4.9334745573646512E-2"/>
          <c:w val="0.88307736532319991"/>
          <c:h val="0.84068828672709861"/>
        </c:manualLayout>
      </c:layout>
      <c:scatterChart>
        <c:scatterStyle val="lineMarker"/>
        <c:varyColors val="0"/>
        <c:ser>
          <c:idx val="0"/>
          <c:order val="0"/>
          <c:tx>
            <c:strRef>
              <c:f>MedianSINR_4GHz!$B$25</c:f>
              <c:strCache>
                <c:ptCount val="1"/>
                <c:pt idx="0">
                  <c:v>Huawei
120 km/h</c:v>
                </c:pt>
              </c:strCache>
            </c:strRef>
          </c:tx>
          <c:spPr>
            <a:ln w="25400">
              <a:solidFill>
                <a:srgbClr val="0000FF"/>
              </a:solidFill>
              <a:prstDash val="solid"/>
            </a:ln>
          </c:spPr>
          <c:marker>
            <c:symbol val="none"/>
          </c:marker>
          <c:xVal>
            <c:numRef>
              <c:f>MedianSINR_4GHz!$B$29:$B$129</c:f>
              <c:numCache>
                <c:formatCode>General</c:formatCode>
                <c:ptCount val="101"/>
                <c:pt idx="0">
                  <c:v>-35.827593999999998</c:v>
                </c:pt>
                <c:pt idx="1">
                  <c:v>-11.838054</c:v>
                </c:pt>
                <c:pt idx="2">
                  <c:v>-9.8032839999999997</c:v>
                </c:pt>
                <c:pt idx="3">
                  <c:v>-8.4446359999999991</c:v>
                </c:pt>
                <c:pt idx="4">
                  <c:v>-7.4174530000000001</c:v>
                </c:pt>
                <c:pt idx="5">
                  <c:v>-6.542306</c:v>
                </c:pt>
                <c:pt idx="6">
                  <c:v>-5.7937440000000002</c:v>
                </c:pt>
                <c:pt idx="7">
                  <c:v>-5.1684609999999997</c:v>
                </c:pt>
                <c:pt idx="8">
                  <c:v>-4.5998849999999996</c:v>
                </c:pt>
                <c:pt idx="9">
                  <c:v>-4.0563719999999996</c:v>
                </c:pt>
                <c:pt idx="10">
                  <c:v>-3.574627</c:v>
                </c:pt>
                <c:pt idx="11">
                  <c:v>-3.121569</c:v>
                </c:pt>
                <c:pt idx="12">
                  <c:v>-2.7143449999999998</c:v>
                </c:pt>
                <c:pt idx="13">
                  <c:v>-2.3352620000000002</c:v>
                </c:pt>
                <c:pt idx="14">
                  <c:v>-1.97431</c:v>
                </c:pt>
                <c:pt idx="15">
                  <c:v>-1.6310389999999999</c:v>
                </c:pt>
                <c:pt idx="16">
                  <c:v>-1.3208340000000001</c:v>
                </c:pt>
                <c:pt idx="17">
                  <c:v>-1.0166299999999999</c:v>
                </c:pt>
                <c:pt idx="18">
                  <c:v>-0.72250800000000004</c:v>
                </c:pt>
                <c:pt idx="19">
                  <c:v>-0.45151999999999998</c:v>
                </c:pt>
                <c:pt idx="20">
                  <c:v>-0.181977</c:v>
                </c:pt>
                <c:pt idx="21">
                  <c:v>7.1066000000000004E-2</c:v>
                </c:pt>
                <c:pt idx="22">
                  <c:v>0.31570500000000001</c:v>
                </c:pt>
                <c:pt idx="23">
                  <c:v>0.54340299999999997</c:v>
                </c:pt>
                <c:pt idx="24">
                  <c:v>0.76642500000000002</c:v>
                </c:pt>
                <c:pt idx="25">
                  <c:v>0.97478699999999996</c:v>
                </c:pt>
                <c:pt idx="26">
                  <c:v>1.1739660000000001</c:v>
                </c:pt>
                <c:pt idx="27">
                  <c:v>1.3650990000000001</c:v>
                </c:pt>
                <c:pt idx="28">
                  <c:v>1.546028</c:v>
                </c:pt>
                <c:pt idx="29">
                  <c:v>1.7138420000000001</c:v>
                </c:pt>
                <c:pt idx="30">
                  <c:v>1.87521</c:v>
                </c:pt>
                <c:pt idx="31">
                  <c:v>2.0247289999999998</c:v>
                </c:pt>
                <c:pt idx="32">
                  <c:v>2.168768</c:v>
                </c:pt>
                <c:pt idx="33">
                  <c:v>2.3144339999999999</c:v>
                </c:pt>
                <c:pt idx="34">
                  <c:v>2.4537779999999998</c:v>
                </c:pt>
                <c:pt idx="35">
                  <c:v>2.5934210000000002</c:v>
                </c:pt>
                <c:pt idx="36">
                  <c:v>2.730286</c:v>
                </c:pt>
                <c:pt idx="37">
                  <c:v>2.8702429999999999</c:v>
                </c:pt>
                <c:pt idx="38">
                  <c:v>3.007482</c:v>
                </c:pt>
                <c:pt idx="39">
                  <c:v>3.1489850000000001</c:v>
                </c:pt>
                <c:pt idx="40">
                  <c:v>3.2865899999999999</c:v>
                </c:pt>
                <c:pt idx="41">
                  <c:v>3.4202189999999999</c:v>
                </c:pt>
                <c:pt idx="42">
                  <c:v>3.5509569999999999</c:v>
                </c:pt>
                <c:pt idx="43">
                  <c:v>3.686156</c:v>
                </c:pt>
                <c:pt idx="44">
                  <c:v>3.8234379999999999</c:v>
                </c:pt>
                <c:pt idx="45">
                  <c:v>3.963336</c:v>
                </c:pt>
                <c:pt idx="46">
                  <c:v>4.1020430000000001</c:v>
                </c:pt>
                <c:pt idx="47">
                  <c:v>4.2432939999999997</c:v>
                </c:pt>
                <c:pt idx="48">
                  <c:v>4.3826559999999999</c:v>
                </c:pt>
                <c:pt idx="49">
                  <c:v>4.5200959999999997</c:v>
                </c:pt>
                <c:pt idx="50">
                  <c:v>4.6610950000000004</c:v>
                </c:pt>
                <c:pt idx="51">
                  <c:v>4.8001269999999998</c:v>
                </c:pt>
                <c:pt idx="52">
                  <c:v>4.9385709999999996</c:v>
                </c:pt>
                <c:pt idx="53">
                  <c:v>5.0795960000000004</c:v>
                </c:pt>
                <c:pt idx="54">
                  <c:v>5.224043</c:v>
                </c:pt>
                <c:pt idx="55">
                  <c:v>5.3664550000000002</c:v>
                </c:pt>
                <c:pt idx="56">
                  <c:v>5.506634</c:v>
                </c:pt>
                <c:pt idx="57">
                  <c:v>5.6503959999999998</c:v>
                </c:pt>
                <c:pt idx="58">
                  <c:v>5.7974709999999998</c:v>
                </c:pt>
                <c:pt idx="59">
                  <c:v>5.9452400000000001</c:v>
                </c:pt>
                <c:pt idx="60">
                  <c:v>6.0973369999999996</c:v>
                </c:pt>
                <c:pt idx="61">
                  <c:v>6.2402369999999996</c:v>
                </c:pt>
                <c:pt idx="62">
                  <c:v>6.3870300000000002</c:v>
                </c:pt>
                <c:pt idx="63">
                  <c:v>6.5331419999999998</c:v>
                </c:pt>
                <c:pt idx="64">
                  <c:v>6.6874599999999997</c:v>
                </c:pt>
                <c:pt idx="65">
                  <c:v>6.8424360000000002</c:v>
                </c:pt>
                <c:pt idx="66">
                  <c:v>6.9969270000000003</c:v>
                </c:pt>
                <c:pt idx="67">
                  <c:v>7.1530430000000003</c:v>
                </c:pt>
                <c:pt idx="68">
                  <c:v>7.3170529999999996</c:v>
                </c:pt>
                <c:pt idx="69">
                  <c:v>7.4873139999999996</c:v>
                </c:pt>
                <c:pt idx="70">
                  <c:v>7.6554650000000004</c:v>
                </c:pt>
                <c:pt idx="71">
                  <c:v>7.8366889999999998</c:v>
                </c:pt>
                <c:pt idx="72">
                  <c:v>8.0156829999999992</c:v>
                </c:pt>
                <c:pt idx="73">
                  <c:v>8.1928269999999994</c:v>
                </c:pt>
                <c:pt idx="74">
                  <c:v>8.3732399999999991</c:v>
                </c:pt>
                <c:pt idx="75">
                  <c:v>8.5568980000000003</c:v>
                </c:pt>
                <c:pt idx="76">
                  <c:v>8.7492970000000003</c:v>
                </c:pt>
                <c:pt idx="77">
                  <c:v>8.9363530000000004</c:v>
                </c:pt>
                <c:pt idx="78">
                  <c:v>9.1290510000000005</c:v>
                </c:pt>
                <c:pt idx="79">
                  <c:v>9.3232359999999996</c:v>
                </c:pt>
                <c:pt idx="80">
                  <c:v>9.5226360000000003</c:v>
                </c:pt>
                <c:pt idx="81">
                  <c:v>9.7341569999999997</c:v>
                </c:pt>
                <c:pt idx="82">
                  <c:v>9.9474260000000001</c:v>
                </c:pt>
                <c:pt idx="83">
                  <c:v>10.171468000000001</c:v>
                </c:pt>
                <c:pt idx="84">
                  <c:v>10.410075000000001</c:v>
                </c:pt>
                <c:pt idx="85">
                  <c:v>10.656428</c:v>
                </c:pt>
                <c:pt idx="86">
                  <c:v>10.898227</c:v>
                </c:pt>
                <c:pt idx="87">
                  <c:v>11.15118</c:v>
                </c:pt>
                <c:pt idx="88">
                  <c:v>11.416807</c:v>
                </c:pt>
                <c:pt idx="89">
                  <c:v>11.699821999999999</c:v>
                </c:pt>
                <c:pt idx="90">
                  <c:v>12.000238</c:v>
                </c:pt>
                <c:pt idx="91">
                  <c:v>12.341443</c:v>
                </c:pt>
                <c:pt idx="92">
                  <c:v>12.709999</c:v>
                </c:pt>
                <c:pt idx="93">
                  <c:v>13.111141999999999</c:v>
                </c:pt>
                <c:pt idx="94">
                  <c:v>13.570667</c:v>
                </c:pt>
                <c:pt idx="95">
                  <c:v>14.106935999999999</c:v>
                </c:pt>
                <c:pt idx="96">
                  <c:v>14.724735000000001</c:v>
                </c:pt>
                <c:pt idx="97">
                  <c:v>15.419423999999999</c:v>
                </c:pt>
                <c:pt idx="98">
                  <c:v>16.344712999999999</c:v>
                </c:pt>
                <c:pt idx="99" formatCode="0.00_ ">
                  <c:v>17.721982000000001</c:v>
                </c:pt>
                <c:pt idx="100" formatCode="0.00_ ">
                  <c:v>29.180616000000001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7F61-4A9D-962E-D6CF83ED697C}"/>
            </c:ext>
          </c:extLst>
        </c:ser>
        <c:ser>
          <c:idx val="1"/>
          <c:order val="1"/>
          <c:tx>
            <c:strRef>
              <c:f>MedianSINR_4GHz!$C$25</c:f>
              <c:strCache>
                <c:ptCount val="1"/>
                <c:pt idx="0">
                  <c:v>Huawei
500 km/h</c:v>
                </c:pt>
              </c:strCache>
            </c:strRef>
          </c:tx>
          <c:spPr>
            <a:ln w="25400">
              <a:solidFill>
                <a:srgbClr val="FF00FF"/>
              </a:solidFill>
              <a:prstDash val="solid"/>
            </a:ln>
          </c:spPr>
          <c:marker>
            <c:symbol val="none"/>
          </c:marker>
          <c:xVal>
            <c:numRef>
              <c:f>MedianSINR_4GHz!$C$29:$C$129</c:f>
              <c:numCache>
                <c:formatCode>General</c:formatCode>
                <c:ptCount val="101"/>
                <c:pt idx="0">
                  <c:v>-26.091522999999999</c:v>
                </c:pt>
                <c:pt idx="1">
                  <c:v>-11.329406000000001</c:v>
                </c:pt>
                <c:pt idx="2">
                  <c:v>-9.5590200000000003</c:v>
                </c:pt>
                <c:pt idx="3">
                  <c:v>-8.3164850000000001</c:v>
                </c:pt>
                <c:pt idx="4">
                  <c:v>-7.3414570000000001</c:v>
                </c:pt>
                <c:pt idx="5">
                  <c:v>-6.5160200000000001</c:v>
                </c:pt>
                <c:pt idx="6">
                  <c:v>-5.8430669999999996</c:v>
                </c:pt>
                <c:pt idx="7">
                  <c:v>-5.2805730000000004</c:v>
                </c:pt>
                <c:pt idx="8">
                  <c:v>-4.7900700000000001</c:v>
                </c:pt>
                <c:pt idx="9">
                  <c:v>-4.3440070000000004</c:v>
                </c:pt>
                <c:pt idx="10">
                  <c:v>-3.939638</c:v>
                </c:pt>
                <c:pt idx="11">
                  <c:v>-3.5660560000000001</c:v>
                </c:pt>
                <c:pt idx="12">
                  <c:v>-3.2231010000000002</c:v>
                </c:pt>
                <c:pt idx="13">
                  <c:v>-2.918784</c:v>
                </c:pt>
                <c:pt idx="14">
                  <c:v>-2.642207</c:v>
                </c:pt>
                <c:pt idx="15">
                  <c:v>-2.3852519999999999</c:v>
                </c:pt>
                <c:pt idx="16">
                  <c:v>-2.1351249999999999</c:v>
                </c:pt>
                <c:pt idx="17">
                  <c:v>-1.9070260000000001</c:v>
                </c:pt>
                <c:pt idx="18">
                  <c:v>-1.688979</c:v>
                </c:pt>
                <c:pt idx="19">
                  <c:v>-1.482577</c:v>
                </c:pt>
                <c:pt idx="20">
                  <c:v>-1.2894620000000001</c:v>
                </c:pt>
                <c:pt idx="21">
                  <c:v>-1.105138</c:v>
                </c:pt>
                <c:pt idx="22">
                  <c:v>-0.93556700000000004</c:v>
                </c:pt>
                <c:pt idx="23">
                  <c:v>-0.77593000000000001</c:v>
                </c:pt>
                <c:pt idx="24">
                  <c:v>-0.62438499999999997</c:v>
                </c:pt>
                <c:pt idx="25">
                  <c:v>-0.47465000000000002</c:v>
                </c:pt>
                <c:pt idx="26">
                  <c:v>-0.32769300000000001</c:v>
                </c:pt>
                <c:pt idx="27">
                  <c:v>-0.17812700000000001</c:v>
                </c:pt>
                <c:pt idx="28">
                  <c:v>-2.8398E-2</c:v>
                </c:pt>
                <c:pt idx="29">
                  <c:v>0.121077</c:v>
                </c:pt>
                <c:pt idx="30">
                  <c:v>0.271451</c:v>
                </c:pt>
                <c:pt idx="31">
                  <c:v>0.41730499999999998</c:v>
                </c:pt>
                <c:pt idx="32">
                  <c:v>0.55497600000000002</c:v>
                </c:pt>
                <c:pt idx="33">
                  <c:v>0.68923500000000004</c:v>
                </c:pt>
                <c:pt idx="34">
                  <c:v>0.82459899999999997</c:v>
                </c:pt>
                <c:pt idx="35">
                  <c:v>0.957376</c:v>
                </c:pt>
                <c:pt idx="36">
                  <c:v>1.0886370000000001</c:v>
                </c:pt>
                <c:pt idx="37">
                  <c:v>1.2136709999999999</c:v>
                </c:pt>
                <c:pt idx="38">
                  <c:v>1.3415330000000001</c:v>
                </c:pt>
                <c:pt idx="39">
                  <c:v>1.4686539999999999</c:v>
                </c:pt>
                <c:pt idx="40">
                  <c:v>1.593453</c:v>
                </c:pt>
                <c:pt idx="41">
                  <c:v>1.721886</c:v>
                </c:pt>
                <c:pt idx="42">
                  <c:v>1.8477410000000001</c:v>
                </c:pt>
                <c:pt idx="43">
                  <c:v>1.972879</c:v>
                </c:pt>
                <c:pt idx="44">
                  <c:v>2.1015869999999999</c:v>
                </c:pt>
                <c:pt idx="45">
                  <c:v>2.2316259999999999</c:v>
                </c:pt>
                <c:pt idx="46">
                  <c:v>2.3601230000000002</c:v>
                </c:pt>
                <c:pt idx="47">
                  <c:v>2.4897589999999998</c:v>
                </c:pt>
                <c:pt idx="48">
                  <c:v>2.6265269999999998</c:v>
                </c:pt>
                <c:pt idx="49">
                  <c:v>2.7650869999999999</c:v>
                </c:pt>
                <c:pt idx="50">
                  <c:v>2.8993150000000001</c:v>
                </c:pt>
                <c:pt idx="51">
                  <c:v>3.029852</c:v>
                </c:pt>
                <c:pt idx="52">
                  <c:v>3.1649150000000001</c:v>
                </c:pt>
                <c:pt idx="53">
                  <c:v>3.2995700000000001</c:v>
                </c:pt>
                <c:pt idx="54">
                  <c:v>3.428747</c:v>
                </c:pt>
                <c:pt idx="55">
                  <c:v>3.5590809999999999</c:v>
                </c:pt>
                <c:pt idx="56">
                  <c:v>3.6870289999999999</c:v>
                </c:pt>
                <c:pt idx="57">
                  <c:v>3.8155869999999998</c:v>
                </c:pt>
                <c:pt idx="58">
                  <c:v>3.9448120000000002</c:v>
                </c:pt>
                <c:pt idx="59">
                  <c:v>4.0756569999999996</c:v>
                </c:pt>
                <c:pt idx="60">
                  <c:v>4.2146049999999997</c:v>
                </c:pt>
                <c:pt idx="61">
                  <c:v>4.3527709999999997</c:v>
                </c:pt>
                <c:pt idx="62">
                  <c:v>4.4925449999999998</c:v>
                </c:pt>
                <c:pt idx="63">
                  <c:v>4.6425660000000004</c:v>
                </c:pt>
                <c:pt idx="64">
                  <c:v>4.7886709999999999</c:v>
                </c:pt>
                <c:pt idx="65">
                  <c:v>4.9432479999999996</c:v>
                </c:pt>
                <c:pt idx="66">
                  <c:v>5.0979479999999997</c:v>
                </c:pt>
                <c:pt idx="67">
                  <c:v>5.2496489999999998</c:v>
                </c:pt>
                <c:pt idx="68">
                  <c:v>5.4112150000000003</c:v>
                </c:pt>
                <c:pt idx="69">
                  <c:v>5.5724879999999999</c:v>
                </c:pt>
                <c:pt idx="70">
                  <c:v>5.7376950000000004</c:v>
                </c:pt>
                <c:pt idx="71">
                  <c:v>5.9054690000000001</c:v>
                </c:pt>
                <c:pt idx="72">
                  <c:v>6.0718759999999996</c:v>
                </c:pt>
                <c:pt idx="73">
                  <c:v>6.2413230000000004</c:v>
                </c:pt>
                <c:pt idx="74">
                  <c:v>6.4116119999999999</c:v>
                </c:pt>
                <c:pt idx="75">
                  <c:v>6.5861489999999998</c:v>
                </c:pt>
                <c:pt idx="76">
                  <c:v>6.7673209999999999</c:v>
                </c:pt>
                <c:pt idx="77">
                  <c:v>6.9523330000000003</c:v>
                </c:pt>
                <c:pt idx="78">
                  <c:v>7.1428320000000003</c:v>
                </c:pt>
                <c:pt idx="79">
                  <c:v>7.3325829999999996</c:v>
                </c:pt>
                <c:pt idx="80">
                  <c:v>7.5288329999999997</c:v>
                </c:pt>
                <c:pt idx="81">
                  <c:v>7.7208779999999999</c:v>
                </c:pt>
                <c:pt idx="82">
                  <c:v>7.9199760000000001</c:v>
                </c:pt>
                <c:pt idx="83">
                  <c:v>8.1261170000000007</c:v>
                </c:pt>
                <c:pt idx="84">
                  <c:v>8.3440639999999995</c:v>
                </c:pt>
                <c:pt idx="85">
                  <c:v>8.5616470000000007</c:v>
                </c:pt>
                <c:pt idx="86">
                  <c:v>8.8014580000000002</c:v>
                </c:pt>
                <c:pt idx="87">
                  <c:v>9.0543040000000001</c:v>
                </c:pt>
                <c:pt idx="88">
                  <c:v>9.319089</c:v>
                </c:pt>
                <c:pt idx="89">
                  <c:v>9.5965939999999996</c:v>
                </c:pt>
                <c:pt idx="90">
                  <c:v>9.9057919999999999</c:v>
                </c:pt>
                <c:pt idx="91">
                  <c:v>10.243660999999999</c:v>
                </c:pt>
                <c:pt idx="92">
                  <c:v>10.608587999999999</c:v>
                </c:pt>
                <c:pt idx="93">
                  <c:v>11.017073999999999</c:v>
                </c:pt>
                <c:pt idx="94">
                  <c:v>11.482723999999999</c:v>
                </c:pt>
                <c:pt idx="95">
                  <c:v>11.956863999999999</c:v>
                </c:pt>
                <c:pt idx="96">
                  <c:v>12.498937</c:v>
                </c:pt>
                <c:pt idx="97">
                  <c:v>13.177936000000001</c:v>
                </c:pt>
                <c:pt idx="98">
                  <c:v>14.056614</c:v>
                </c:pt>
                <c:pt idx="99">
                  <c:v>15.467447</c:v>
                </c:pt>
                <c:pt idx="100">
                  <c:v>26.206693000000001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7F61-4A9D-962E-D6CF83ED697C}"/>
            </c:ext>
          </c:extLst>
        </c:ser>
        <c:ser>
          <c:idx val="2"/>
          <c:order val="2"/>
          <c:tx>
            <c:strRef>
              <c:f>MedianSINR_4GHz!$D$25</c:f>
              <c:strCache>
                <c:ptCount val="1"/>
                <c:pt idx="0">
                  <c:v>NTT DOCOMO</c:v>
                </c:pt>
              </c:strCache>
            </c:strRef>
          </c:tx>
          <c:spPr>
            <a:ln w="25400">
              <a:solidFill>
                <a:srgbClr val="00FFFF"/>
              </a:solidFill>
              <a:prstDash val="solid"/>
            </a:ln>
          </c:spPr>
          <c:marker>
            <c:symbol val="none"/>
          </c:marker>
          <c:xVal>
            <c:numRef>
              <c:f>MedianSINR_4GHz!$D$29:$D$129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7F61-4A9D-962E-D6CF83ED697C}"/>
            </c:ext>
          </c:extLst>
        </c:ser>
        <c:ser>
          <c:idx val="3"/>
          <c:order val="3"/>
          <c:tx>
            <c:strRef>
              <c:f>MedianSINR_4GHz!$E$25</c:f>
              <c:strCache>
                <c:ptCount val="1"/>
                <c:pt idx="0">
                  <c:v>CMCC</c:v>
                </c:pt>
              </c:strCache>
            </c:strRef>
          </c:tx>
          <c:spPr>
            <a:ln w="25400">
              <a:solidFill>
                <a:srgbClr val="000000"/>
              </a:solidFill>
              <a:prstDash val="solid"/>
            </a:ln>
          </c:spPr>
          <c:marker>
            <c:symbol val="none"/>
          </c:marker>
          <c:xVal>
            <c:numRef>
              <c:f>MedianSINR_4GHz!$E$29:$E$129</c:f>
              <c:numCache>
                <c:formatCode>General</c:formatCode>
                <c:ptCount val="101"/>
                <c:pt idx="0">
                  <c:v>-5.85764</c:v>
                </c:pt>
                <c:pt idx="1">
                  <c:v>0.33002500000000001</c:v>
                </c:pt>
                <c:pt idx="2">
                  <c:v>1.5027699999999999</c:v>
                </c:pt>
                <c:pt idx="3">
                  <c:v>2.5237699999999998</c:v>
                </c:pt>
                <c:pt idx="4">
                  <c:v>3.2173400000000001</c:v>
                </c:pt>
                <c:pt idx="5">
                  <c:v>3.7604199999999999</c:v>
                </c:pt>
                <c:pt idx="6">
                  <c:v>4.2403199999999996</c:v>
                </c:pt>
                <c:pt idx="7">
                  <c:v>4.7969099999999996</c:v>
                </c:pt>
                <c:pt idx="8">
                  <c:v>5.22804</c:v>
                </c:pt>
                <c:pt idx="9">
                  <c:v>5.7675099999999997</c:v>
                </c:pt>
                <c:pt idx="10">
                  <c:v>6.2799399999999999</c:v>
                </c:pt>
                <c:pt idx="11">
                  <c:v>6.7477200000000002</c:v>
                </c:pt>
                <c:pt idx="12">
                  <c:v>7.1768999999999998</c:v>
                </c:pt>
                <c:pt idx="13">
                  <c:v>7.4854799999999999</c:v>
                </c:pt>
                <c:pt idx="14">
                  <c:v>7.9051999999999998</c:v>
                </c:pt>
                <c:pt idx="15">
                  <c:v>8.2383000000000006</c:v>
                </c:pt>
                <c:pt idx="16">
                  <c:v>8.5287600000000001</c:v>
                </c:pt>
                <c:pt idx="17">
                  <c:v>8.9341299999999997</c:v>
                </c:pt>
                <c:pt idx="18">
                  <c:v>9.2327399999999997</c:v>
                </c:pt>
                <c:pt idx="19">
                  <c:v>9.5226000000000006</c:v>
                </c:pt>
                <c:pt idx="20">
                  <c:v>9.7917900000000007</c:v>
                </c:pt>
                <c:pt idx="21">
                  <c:v>10.0868</c:v>
                </c:pt>
                <c:pt idx="22">
                  <c:v>10.383699999999999</c:v>
                </c:pt>
                <c:pt idx="23">
                  <c:v>10.5999</c:v>
                </c:pt>
                <c:pt idx="24">
                  <c:v>10.8941</c:v>
                </c:pt>
                <c:pt idx="25">
                  <c:v>11.165800000000001</c:v>
                </c:pt>
                <c:pt idx="26">
                  <c:v>11.398199999999999</c:v>
                </c:pt>
                <c:pt idx="27">
                  <c:v>11.652699999999999</c:v>
                </c:pt>
                <c:pt idx="28">
                  <c:v>11.970800000000001</c:v>
                </c:pt>
                <c:pt idx="29">
                  <c:v>12.224</c:v>
                </c:pt>
                <c:pt idx="30">
                  <c:v>12.506399999999999</c:v>
                </c:pt>
                <c:pt idx="31">
                  <c:v>12.709199999999999</c:v>
                </c:pt>
                <c:pt idx="32">
                  <c:v>12.920400000000001</c:v>
                </c:pt>
                <c:pt idx="33">
                  <c:v>13.138400000000001</c:v>
                </c:pt>
                <c:pt idx="34">
                  <c:v>13.3436</c:v>
                </c:pt>
                <c:pt idx="35">
                  <c:v>13.6029</c:v>
                </c:pt>
                <c:pt idx="36">
                  <c:v>13.811199999999999</c:v>
                </c:pt>
                <c:pt idx="37">
                  <c:v>13.9964</c:v>
                </c:pt>
                <c:pt idx="38">
                  <c:v>14.164999999999999</c:v>
                </c:pt>
                <c:pt idx="39">
                  <c:v>14.3634</c:v>
                </c:pt>
                <c:pt idx="40">
                  <c:v>14.5433</c:v>
                </c:pt>
                <c:pt idx="41">
                  <c:v>14.778600000000001</c:v>
                </c:pt>
                <c:pt idx="42">
                  <c:v>14.9673</c:v>
                </c:pt>
                <c:pt idx="43">
                  <c:v>15.1662</c:v>
                </c:pt>
                <c:pt idx="44">
                  <c:v>15.3269</c:v>
                </c:pt>
                <c:pt idx="45">
                  <c:v>15.4985</c:v>
                </c:pt>
                <c:pt idx="46">
                  <c:v>15.6768</c:v>
                </c:pt>
                <c:pt idx="47">
                  <c:v>15.861700000000001</c:v>
                </c:pt>
                <c:pt idx="48">
                  <c:v>16.030100000000001</c:v>
                </c:pt>
                <c:pt idx="49">
                  <c:v>16.1919</c:v>
                </c:pt>
                <c:pt idx="50">
                  <c:v>16.336400000000001</c:v>
                </c:pt>
                <c:pt idx="51">
                  <c:v>16.515499999999999</c:v>
                </c:pt>
                <c:pt idx="52">
                  <c:v>16.674499999999998</c:v>
                </c:pt>
                <c:pt idx="53">
                  <c:v>16.849799999999998</c:v>
                </c:pt>
                <c:pt idx="54">
                  <c:v>16.994199999999999</c:v>
                </c:pt>
                <c:pt idx="55">
                  <c:v>17.1157</c:v>
                </c:pt>
                <c:pt idx="56">
                  <c:v>17.260200000000001</c:v>
                </c:pt>
                <c:pt idx="57">
                  <c:v>17.414200000000001</c:v>
                </c:pt>
                <c:pt idx="58">
                  <c:v>17.567299999999999</c:v>
                </c:pt>
                <c:pt idx="59">
                  <c:v>17.725200000000001</c:v>
                </c:pt>
                <c:pt idx="60">
                  <c:v>17.896999999999998</c:v>
                </c:pt>
                <c:pt idx="61">
                  <c:v>18.0565</c:v>
                </c:pt>
                <c:pt idx="62">
                  <c:v>18.232700000000001</c:v>
                </c:pt>
                <c:pt idx="63">
                  <c:v>18.372199999999999</c:v>
                </c:pt>
                <c:pt idx="64">
                  <c:v>18.521100000000001</c:v>
                </c:pt>
                <c:pt idx="65">
                  <c:v>18.6633</c:v>
                </c:pt>
                <c:pt idx="66">
                  <c:v>18.842500000000001</c:v>
                </c:pt>
                <c:pt idx="67">
                  <c:v>18.978400000000001</c:v>
                </c:pt>
                <c:pt idx="68">
                  <c:v>19.157800000000002</c:v>
                </c:pt>
                <c:pt idx="69">
                  <c:v>19.330100000000002</c:v>
                </c:pt>
                <c:pt idx="70">
                  <c:v>19.475000000000001</c:v>
                </c:pt>
                <c:pt idx="71">
                  <c:v>19.622499999999999</c:v>
                </c:pt>
                <c:pt idx="72">
                  <c:v>19.782399999999999</c:v>
                </c:pt>
                <c:pt idx="73">
                  <c:v>19.908300000000001</c:v>
                </c:pt>
                <c:pt idx="74">
                  <c:v>20.0258</c:v>
                </c:pt>
                <c:pt idx="75">
                  <c:v>20.190200000000001</c:v>
                </c:pt>
                <c:pt idx="76">
                  <c:v>20.345300000000002</c:v>
                </c:pt>
                <c:pt idx="77">
                  <c:v>20.499700000000001</c:v>
                </c:pt>
                <c:pt idx="78">
                  <c:v>20.665199999999999</c:v>
                </c:pt>
                <c:pt idx="79">
                  <c:v>20.8355</c:v>
                </c:pt>
                <c:pt idx="80">
                  <c:v>21.0016</c:v>
                </c:pt>
                <c:pt idx="81">
                  <c:v>21.1814</c:v>
                </c:pt>
                <c:pt idx="82">
                  <c:v>21.343299999999999</c:v>
                </c:pt>
                <c:pt idx="83">
                  <c:v>21.5106</c:v>
                </c:pt>
                <c:pt idx="84">
                  <c:v>21.696400000000001</c:v>
                </c:pt>
                <c:pt idx="85">
                  <c:v>21.872699999999998</c:v>
                </c:pt>
                <c:pt idx="86">
                  <c:v>22.0441</c:v>
                </c:pt>
                <c:pt idx="87">
                  <c:v>22.2545</c:v>
                </c:pt>
                <c:pt idx="88">
                  <c:v>22.4757</c:v>
                </c:pt>
                <c:pt idx="89">
                  <c:v>22.683299999999999</c:v>
                </c:pt>
                <c:pt idx="90">
                  <c:v>22.9221</c:v>
                </c:pt>
                <c:pt idx="91">
                  <c:v>23.1523</c:v>
                </c:pt>
                <c:pt idx="92">
                  <c:v>23.349399999999999</c:v>
                </c:pt>
                <c:pt idx="93">
                  <c:v>23.654699999999998</c:v>
                </c:pt>
                <c:pt idx="94">
                  <c:v>23.953800000000001</c:v>
                </c:pt>
                <c:pt idx="95">
                  <c:v>24.240500000000001</c:v>
                </c:pt>
                <c:pt idx="96">
                  <c:v>24.633700000000001</c:v>
                </c:pt>
                <c:pt idx="97">
                  <c:v>25.093499999999999</c:v>
                </c:pt>
                <c:pt idx="98">
                  <c:v>25.640799999999999</c:v>
                </c:pt>
                <c:pt idx="99">
                  <c:v>26.4435</c:v>
                </c:pt>
                <c:pt idx="100">
                  <c:v>28.8215</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7F61-4A9D-962E-D6CF83ED697C}"/>
            </c:ext>
          </c:extLst>
        </c:ser>
        <c:ser>
          <c:idx val="5"/>
          <c:order val="4"/>
          <c:tx>
            <c:strRef>
              <c:f>MedianSINR_4GHz!$G$25</c:f>
              <c:strCache>
                <c:ptCount val="1"/>
                <c:pt idx="0">
                  <c:v>Nokia
120 km/h</c:v>
                </c:pt>
              </c:strCache>
            </c:strRef>
          </c:tx>
          <c:spPr>
            <a:ln w="25400">
              <a:solidFill>
                <a:srgbClr val="FF9900"/>
              </a:solidFill>
              <a:prstDash val="solid"/>
            </a:ln>
          </c:spPr>
          <c:marker>
            <c:symbol val="none"/>
          </c:marker>
          <c:xVal>
            <c:numRef>
              <c:f>MedianSINR_4GHz!$G$29:$G$129</c:f>
              <c:numCache>
                <c:formatCode>General</c:formatCode>
                <c:ptCount val="101"/>
                <c:pt idx="0">
                  <c:v>-40.99</c:v>
                </c:pt>
                <c:pt idx="1">
                  <c:v>-23.437000000000001</c:v>
                </c:pt>
                <c:pt idx="2">
                  <c:v>-17.681999999999999</c:v>
                </c:pt>
                <c:pt idx="3">
                  <c:v>-13.282</c:v>
                </c:pt>
                <c:pt idx="4">
                  <c:v>-11.789</c:v>
                </c:pt>
                <c:pt idx="5">
                  <c:v>-9.9194999999999993</c:v>
                </c:pt>
                <c:pt idx="6">
                  <c:v>-8.2079000000000004</c:v>
                </c:pt>
                <c:pt idx="7">
                  <c:v>-6.4227999999999996</c:v>
                </c:pt>
                <c:pt idx="8">
                  <c:v>-5.2016</c:v>
                </c:pt>
                <c:pt idx="9">
                  <c:v>-4.4710000000000001</c:v>
                </c:pt>
                <c:pt idx="10">
                  <c:v>-3.6194000000000002</c:v>
                </c:pt>
                <c:pt idx="11">
                  <c:v>-2.524</c:v>
                </c:pt>
                <c:pt idx="12">
                  <c:v>-1.9616</c:v>
                </c:pt>
                <c:pt idx="13">
                  <c:v>-1.4678</c:v>
                </c:pt>
                <c:pt idx="14">
                  <c:v>-1.0986</c:v>
                </c:pt>
                <c:pt idx="15">
                  <c:v>-0.57579999999999998</c:v>
                </c:pt>
                <c:pt idx="16">
                  <c:v>-0.14038</c:v>
                </c:pt>
                <c:pt idx="17">
                  <c:v>0.25133</c:v>
                </c:pt>
                <c:pt idx="18">
                  <c:v>0.57704</c:v>
                </c:pt>
                <c:pt idx="19">
                  <c:v>0.87660000000000005</c:v>
                </c:pt>
                <c:pt idx="20">
                  <c:v>1.1574</c:v>
                </c:pt>
                <c:pt idx="21">
                  <c:v>1.3957999999999999</c:v>
                </c:pt>
                <c:pt idx="22">
                  <c:v>1.6237999999999999</c:v>
                </c:pt>
                <c:pt idx="23">
                  <c:v>1.8048</c:v>
                </c:pt>
                <c:pt idx="24">
                  <c:v>2.0293000000000001</c:v>
                </c:pt>
                <c:pt idx="25">
                  <c:v>2.1566999999999998</c:v>
                </c:pt>
                <c:pt idx="26">
                  <c:v>2.3313000000000001</c:v>
                </c:pt>
                <c:pt idx="27">
                  <c:v>2.4801000000000002</c:v>
                </c:pt>
                <c:pt idx="28">
                  <c:v>2.6798999999999999</c:v>
                </c:pt>
                <c:pt idx="29">
                  <c:v>2.8010000000000002</c:v>
                </c:pt>
                <c:pt idx="30">
                  <c:v>2.972</c:v>
                </c:pt>
                <c:pt idx="31">
                  <c:v>3.1873999999999998</c:v>
                </c:pt>
                <c:pt idx="32">
                  <c:v>3.3380999999999998</c:v>
                </c:pt>
                <c:pt idx="33">
                  <c:v>3.4451999999999998</c:v>
                </c:pt>
                <c:pt idx="34">
                  <c:v>3.5752000000000002</c:v>
                </c:pt>
                <c:pt idx="35">
                  <c:v>3.7416</c:v>
                </c:pt>
                <c:pt idx="36">
                  <c:v>3.8778999999999999</c:v>
                </c:pt>
                <c:pt idx="37">
                  <c:v>3.9962</c:v>
                </c:pt>
                <c:pt idx="38">
                  <c:v>4.1585999999999999</c:v>
                </c:pt>
                <c:pt idx="39">
                  <c:v>4.2880000000000003</c:v>
                </c:pt>
                <c:pt idx="40">
                  <c:v>4.4326999999999996</c:v>
                </c:pt>
                <c:pt idx="41">
                  <c:v>4.5880000000000001</c:v>
                </c:pt>
                <c:pt idx="42">
                  <c:v>4.7004000000000001</c:v>
                </c:pt>
                <c:pt idx="43">
                  <c:v>4.8053999999999997</c:v>
                </c:pt>
                <c:pt idx="44">
                  <c:v>4.9162999999999997</c:v>
                </c:pt>
                <c:pt idx="45">
                  <c:v>5.0605000000000002</c:v>
                </c:pt>
                <c:pt idx="46">
                  <c:v>5.1600999999999999</c:v>
                </c:pt>
                <c:pt idx="47">
                  <c:v>5.22</c:v>
                </c:pt>
                <c:pt idx="48">
                  <c:v>5.3559000000000001</c:v>
                </c:pt>
                <c:pt idx="49">
                  <c:v>5.4943999999999997</c:v>
                </c:pt>
                <c:pt idx="50">
                  <c:v>5.5842000000000001</c:v>
                </c:pt>
                <c:pt idx="51">
                  <c:v>5.694</c:v>
                </c:pt>
                <c:pt idx="52">
                  <c:v>5.798</c:v>
                </c:pt>
                <c:pt idx="53">
                  <c:v>5.9199000000000002</c:v>
                </c:pt>
                <c:pt idx="54">
                  <c:v>5.9935999999999998</c:v>
                </c:pt>
                <c:pt idx="55">
                  <c:v>6.1074999999999999</c:v>
                </c:pt>
                <c:pt idx="56">
                  <c:v>6.2462</c:v>
                </c:pt>
                <c:pt idx="57">
                  <c:v>6.3647</c:v>
                </c:pt>
                <c:pt idx="58">
                  <c:v>6.5021000000000004</c:v>
                </c:pt>
                <c:pt idx="59">
                  <c:v>6.6230000000000002</c:v>
                </c:pt>
                <c:pt idx="60">
                  <c:v>6.7778</c:v>
                </c:pt>
                <c:pt idx="61">
                  <c:v>6.8730000000000002</c:v>
                </c:pt>
                <c:pt idx="62">
                  <c:v>6.9772999999999996</c:v>
                </c:pt>
                <c:pt idx="63">
                  <c:v>7.0804999999999998</c:v>
                </c:pt>
                <c:pt idx="64">
                  <c:v>7.1909000000000001</c:v>
                </c:pt>
                <c:pt idx="65">
                  <c:v>7.3044000000000002</c:v>
                </c:pt>
                <c:pt idx="66">
                  <c:v>7.4404000000000003</c:v>
                </c:pt>
                <c:pt idx="67">
                  <c:v>7.5537000000000001</c:v>
                </c:pt>
                <c:pt idx="68">
                  <c:v>7.6173999999999999</c:v>
                </c:pt>
                <c:pt idx="69">
                  <c:v>7.7122999999999999</c:v>
                </c:pt>
                <c:pt idx="70">
                  <c:v>7.8064</c:v>
                </c:pt>
                <c:pt idx="71">
                  <c:v>7.9028999999999998</c:v>
                </c:pt>
                <c:pt idx="72">
                  <c:v>8.0139999999999993</c:v>
                </c:pt>
                <c:pt idx="73">
                  <c:v>8.1134000000000004</c:v>
                </c:pt>
                <c:pt idx="74">
                  <c:v>8.2135999999999996</c:v>
                </c:pt>
                <c:pt idx="75">
                  <c:v>8.3428000000000004</c:v>
                </c:pt>
                <c:pt idx="76">
                  <c:v>8.44</c:v>
                </c:pt>
                <c:pt idx="77">
                  <c:v>8.5264000000000006</c:v>
                </c:pt>
                <c:pt idx="78">
                  <c:v>8.6620000000000008</c:v>
                </c:pt>
                <c:pt idx="79">
                  <c:v>8.8306000000000004</c:v>
                </c:pt>
                <c:pt idx="80">
                  <c:v>8.9573999999999998</c:v>
                </c:pt>
                <c:pt idx="81">
                  <c:v>9.0954999999999995</c:v>
                </c:pt>
                <c:pt idx="82">
                  <c:v>9.2205999999999992</c:v>
                </c:pt>
                <c:pt idx="83">
                  <c:v>9.3538999999999994</c:v>
                </c:pt>
                <c:pt idx="84">
                  <c:v>9.4469999999999992</c:v>
                </c:pt>
                <c:pt idx="85">
                  <c:v>9.6386000000000003</c:v>
                </c:pt>
                <c:pt idx="86">
                  <c:v>9.8384</c:v>
                </c:pt>
                <c:pt idx="87">
                  <c:v>9.9967000000000006</c:v>
                </c:pt>
                <c:pt idx="88">
                  <c:v>10.183999999999999</c:v>
                </c:pt>
                <c:pt idx="89">
                  <c:v>10.413</c:v>
                </c:pt>
                <c:pt idx="90">
                  <c:v>10.596</c:v>
                </c:pt>
                <c:pt idx="91">
                  <c:v>10.782</c:v>
                </c:pt>
                <c:pt idx="92">
                  <c:v>11.004</c:v>
                </c:pt>
                <c:pt idx="93">
                  <c:v>11.172000000000001</c:v>
                </c:pt>
                <c:pt idx="94">
                  <c:v>11.513</c:v>
                </c:pt>
                <c:pt idx="95">
                  <c:v>11.881</c:v>
                </c:pt>
                <c:pt idx="96">
                  <c:v>12.247999999999999</c:v>
                </c:pt>
                <c:pt idx="97">
                  <c:v>12.888999999999999</c:v>
                </c:pt>
                <c:pt idx="98">
                  <c:v>13.29</c:v>
                </c:pt>
                <c:pt idx="99">
                  <c:v>14.42</c:v>
                </c:pt>
                <c:pt idx="100">
                  <c:v>17.318999999999999</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7F61-4A9D-962E-D6CF83ED697C}"/>
            </c:ext>
          </c:extLst>
        </c:ser>
        <c:ser>
          <c:idx val="6"/>
          <c:order val="5"/>
          <c:tx>
            <c:strRef>
              <c:f>MedianSINR_4GHz!$H$25</c:f>
              <c:strCache>
                <c:ptCount val="1"/>
                <c:pt idx="0">
                  <c:v>ZTE</c:v>
                </c:pt>
              </c:strCache>
            </c:strRef>
          </c:tx>
          <c:spPr>
            <a:ln w="25400">
              <a:solidFill>
                <a:srgbClr val="FF0000"/>
              </a:solidFill>
              <a:prstDash val="solid"/>
            </a:ln>
          </c:spPr>
          <c:marker>
            <c:symbol val="none"/>
          </c:marker>
          <c:xVal>
            <c:numRef>
              <c:f>MedianSINR_4GHz!$H$29:$H$129</c:f>
              <c:numCache>
                <c:formatCode>General</c:formatCode>
                <c:ptCount val="101"/>
                <c:pt idx="0">
                  <c:v>-27.880299999999998</c:v>
                </c:pt>
                <c:pt idx="1">
                  <c:v>-17.1751</c:v>
                </c:pt>
                <c:pt idx="2">
                  <c:v>-14.1812</c:v>
                </c:pt>
                <c:pt idx="3">
                  <c:v>-12.447699999999999</c:v>
                </c:pt>
                <c:pt idx="4">
                  <c:v>-10.731299999999999</c:v>
                </c:pt>
                <c:pt idx="5">
                  <c:v>-9.19</c:v>
                </c:pt>
                <c:pt idx="6">
                  <c:v>-7.9810999999999996</c:v>
                </c:pt>
                <c:pt idx="7">
                  <c:v>-7.0345000000000004</c:v>
                </c:pt>
                <c:pt idx="8">
                  <c:v>-6.2526000000000002</c:v>
                </c:pt>
                <c:pt idx="9">
                  <c:v>-5.4825999999999997</c:v>
                </c:pt>
                <c:pt idx="10">
                  <c:v>-4.7779999999999996</c:v>
                </c:pt>
                <c:pt idx="11">
                  <c:v>-4.0170000000000003</c:v>
                </c:pt>
                <c:pt idx="12">
                  <c:v>-3.4411999999999998</c:v>
                </c:pt>
                <c:pt idx="13">
                  <c:v>-2.8906999999999998</c:v>
                </c:pt>
                <c:pt idx="14">
                  <c:v>-2.0447000000000002</c:v>
                </c:pt>
                <c:pt idx="15">
                  <c:v>-1.4278999999999999</c:v>
                </c:pt>
                <c:pt idx="16">
                  <c:v>-0.74460000000000004</c:v>
                </c:pt>
                <c:pt idx="17">
                  <c:v>-0.33700000000000002</c:v>
                </c:pt>
                <c:pt idx="18">
                  <c:v>7.7700000000000005E-2</c:v>
                </c:pt>
                <c:pt idx="19">
                  <c:v>0.51490000000000002</c:v>
                </c:pt>
                <c:pt idx="20">
                  <c:v>1.0647</c:v>
                </c:pt>
                <c:pt idx="21">
                  <c:v>1.5199</c:v>
                </c:pt>
                <c:pt idx="22">
                  <c:v>2.0663</c:v>
                </c:pt>
                <c:pt idx="23">
                  <c:v>2.4512</c:v>
                </c:pt>
                <c:pt idx="24">
                  <c:v>2.8525</c:v>
                </c:pt>
                <c:pt idx="25">
                  <c:v>3.2679999999999998</c:v>
                </c:pt>
                <c:pt idx="26">
                  <c:v>3.7553000000000001</c:v>
                </c:pt>
                <c:pt idx="27">
                  <c:v>4.0589000000000004</c:v>
                </c:pt>
                <c:pt idx="28">
                  <c:v>4.3598999999999997</c:v>
                </c:pt>
                <c:pt idx="29">
                  <c:v>4.8060999999999998</c:v>
                </c:pt>
                <c:pt idx="30">
                  <c:v>5.1711</c:v>
                </c:pt>
                <c:pt idx="31">
                  <c:v>5.5301999999999998</c:v>
                </c:pt>
                <c:pt idx="32">
                  <c:v>5.8659999999999997</c:v>
                </c:pt>
                <c:pt idx="33">
                  <c:v>6.2312000000000003</c:v>
                </c:pt>
                <c:pt idx="34">
                  <c:v>6.6456</c:v>
                </c:pt>
                <c:pt idx="35">
                  <c:v>6.9455</c:v>
                </c:pt>
                <c:pt idx="36">
                  <c:v>7.2377000000000002</c:v>
                </c:pt>
                <c:pt idx="37">
                  <c:v>7.4729000000000001</c:v>
                </c:pt>
                <c:pt idx="38">
                  <c:v>7.8047000000000004</c:v>
                </c:pt>
                <c:pt idx="39">
                  <c:v>8.1168999999999993</c:v>
                </c:pt>
                <c:pt idx="40">
                  <c:v>8.4030000000000005</c:v>
                </c:pt>
                <c:pt idx="41">
                  <c:v>8.8179999999999996</c:v>
                </c:pt>
                <c:pt idx="42">
                  <c:v>9.1526999999999994</c:v>
                </c:pt>
                <c:pt idx="43">
                  <c:v>9.4953000000000003</c:v>
                </c:pt>
                <c:pt idx="44">
                  <c:v>9.8118999999999996</c:v>
                </c:pt>
                <c:pt idx="45">
                  <c:v>10.116899999999999</c:v>
                </c:pt>
                <c:pt idx="46">
                  <c:v>10.425800000000001</c:v>
                </c:pt>
                <c:pt idx="47">
                  <c:v>10.8552</c:v>
                </c:pt>
                <c:pt idx="48">
                  <c:v>11.1074</c:v>
                </c:pt>
                <c:pt idx="49">
                  <c:v>11.440099999999999</c:v>
                </c:pt>
                <c:pt idx="50">
                  <c:v>11.753399999999999</c:v>
                </c:pt>
                <c:pt idx="51">
                  <c:v>12.112399999999999</c:v>
                </c:pt>
                <c:pt idx="52">
                  <c:v>12.4412</c:v>
                </c:pt>
                <c:pt idx="53">
                  <c:v>12.7037</c:v>
                </c:pt>
                <c:pt idx="54">
                  <c:v>12.948399999999999</c:v>
                </c:pt>
                <c:pt idx="55">
                  <c:v>13.2681</c:v>
                </c:pt>
                <c:pt idx="56">
                  <c:v>13.554</c:v>
                </c:pt>
                <c:pt idx="57">
                  <c:v>13.8385</c:v>
                </c:pt>
                <c:pt idx="58">
                  <c:v>14.1662</c:v>
                </c:pt>
                <c:pt idx="59">
                  <c:v>14.5824</c:v>
                </c:pt>
                <c:pt idx="60">
                  <c:v>14.8537</c:v>
                </c:pt>
                <c:pt idx="61">
                  <c:v>15.2376</c:v>
                </c:pt>
                <c:pt idx="62">
                  <c:v>15.588100000000001</c:v>
                </c:pt>
                <c:pt idx="63">
                  <c:v>15.959</c:v>
                </c:pt>
                <c:pt idx="64">
                  <c:v>16.375900000000001</c:v>
                </c:pt>
                <c:pt idx="65">
                  <c:v>16.646100000000001</c:v>
                </c:pt>
                <c:pt idx="66">
                  <c:v>17.026599999999998</c:v>
                </c:pt>
                <c:pt idx="67">
                  <c:v>17.322099999999999</c:v>
                </c:pt>
                <c:pt idx="68">
                  <c:v>17.632100000000001</c:v>
                </c:pt>
                <c:pt idx="69">
                  <c:v>17.868099999999998</c:v>
                </c:pt>
                <c:pt idx="70">
                  <c:v>18.131599999999999</c:v>
                </c:pt>
                <c:pt idx="71">
                  <c:v>18.454599999999999</c:v>
                </c:pt>
                <c:pt idx="72">
                  <c:v>18.8186</c:v>
                </c:pt>
                <c:pt idx="73">
                  <c:v>19.148800000000001</c:v>
                </c:pt>
                <c:pt idx="74">
                  <c:v>19.497</c:v>
                </c:pt>
                <c:pt idx="75">
                  <c:v>19.797799999999999</c:v>
                </c:pt>
                <c:pt idx="76">
                  <c:v>20.200099999999999</c:v>
                </c:pt>
                <c:pt idx="77">
                  <c:v>20.743300000000001</c:v>
                </c:pt>
                <c:pt idx="78">
                  <c:v>21.169699999999999</c:v>
                </c:pt>
                <c:pt idx="79">
                  <c:v>21.500900000000001</c:v>
                </c:pt>
                <c:pt idx="80">
                  <c:v>21.885999999999999</c:v>
                </c:pt>
                <c:pt idx="81">
                  <c:v>22.366800000000001</c:v>
                </c:pt>
                <c:pt idx="82">
                  <c:v>22.7576</c:v>
                </c:pt>
                <c:pt idx="83">
                  <c:v>23.398199999999999</c:v>
                </c:pt>
                <c:pt idx="84">
                  <c:v>23.8262</c:v>
                </c:pt>
                <c:pt idx="85">
                  <c:v>24.237300000000001</c:v>
                </c:pt>
                <c:pt idx="86">
                  <c:v>24.6843</c:v>
                </c:pt>
                <c:pt idx="87">
                  <c:v>25.264099999999999</c:v>
                </c:pt>
                <c:pt idx="88">
                  <c:v>25.690300000000001</c:v>
                </c:pt>
                <c:pt idx="89">
                  <c:v>26.178000000000001</c:v>
                </c:pt>
                <c:pt idx="90">
                  <c:v>26.7559</c:v>
                </c:pt>
                <c:pt idx="91">
                  <c:v>27.343</c:v>
                </c:pt>
                <c:pt idx="92">
                  <c:v>27.988900000000001</c:v>
                </c:pt>
                <c:pt idx="93">
                  <c:v>28.723700000000001</c:v>
                </c:pt>
                <c:pt idx="94">
                  <c:v>29.526900000000001</c:v>
                </c:pt>
                <c:pt idx="95">
                  <c:v>30.451000000000001</c:v>
                </c:pt>
                <c:pt idx="96">
                  <c:v>31.546299999999999</c:v>
                </c:pt>
                <c:pt idx="97">
                  <c:v>32.914099999999998</c:v>
                </c:pt>
                <c:pt idx="98">
                  <c:v>34.470300000000002</c:v>
                </c:pt>
                <c:pt idx="99">
                  <c:v>36.761899999999997</c:v>
                </c:pt>
                <c:pt idx="100">
                  <c:v>40.234999999999999</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7F61-4A9D-962E-D6CF83ED697C}"/>
            </c:ext>
          </c:extLst>
        </c:ser>
        <c:ser>
          <c:idx val="7"/>
          <c:order val="6"/>
          <c:tx>
            <c:strRef>
              <c:f>MedianSINR_4GHz!$I$25</c:f>
              <c:strCache>
                <c:ptCount val="1"/>
                <c:pt idx="0">
                  <c:v>LGE (120km/h)</c:v>
                </c:pt>
              </c:strCache>
            </c:strRef>
          </c:tx>
          <c:spPr>
            <a:ln w="25400">
              <a:solidFill>
                <a:srgbClr val="FFFF00"/>
              </a:solidFill>
              <a:prstDash val="solid"/>
            </a:ln>
          </c:spPr>
          <c:marker>
            <c:symbol val="none"/>
          </c:marker>
          <c:xVal>
            <c:numRef>
              <c:f>MedianSINR_4GHz!$I$29:$I$129</c:f>
              <c:numCache>
                <c:formatCode>General</c:formatCode>
                <c:ptCount val="101"/>
                <c:pt idx="0">
                  <c:v>-17.46</c:v>
                </c:pt>
                <c:pt idx="1">
                  <c:v>-7.5331999999999999</c:v>
                </c:pt>
                <c:pt idx="2">
                  <c:v>-4.8773999999999997</c:v>
                </c:pt>
                <c:pt idx="3">
                  <c:v>-2.9097999999999997</c:v>
                </c:pt>
                <c:pt idx="4">
                  <c:v>-1.4379999999999997</c:v>
                </c:pt>
                <c:pt idx="5">
                  <c:v>-0.42099999999999993</c:v>
                </c:pt>
                <c:pt idx="6">
                  <c:v>0.77380000000000027</c:v>
                </c:pt>
                <c:pt idx="7">
                  <c:v>1.4573</c:v>
                </c:pt>
                <c:pt idx="8">
                  <c:v>2.4011999999999998</c:v>
                </c:pt>
                <c:pt idx="9">
                  <c:v>2.88</c:v>
                </c:pt>
                <c:pt idx="10">
                  <c:v>3.149</c:v>
                </c:pt>
                <c:pt idx="11">
                  <c:v>3.36</c:v>
                </c:pt>
                <c:pt idx="12">
                  <c:v>3.6</c:v>
                </c:pt>
                <c:pt idx="13">
                  <c:v>3.7113999999999998</c:v>
                </c:pt>
                <c:pt idx="14">
                  <c:v>3.9246000000000003</c:v>
                </c:pt>
                <c:pt idx="15">
                  <c:v>4.0584999999999996</c:v>
                </c:pt>
                <c:pt idx="16">
                  <c:v>4.2324000000000002</c:v>
                </c:pt>
                <c:pt idx="17">
                  <c:v>4.3263000000000007</c:v>
                </c:pt>
                <c:pt idx="18">
                  <c:v>4.58</c:v>
                </c:pt>
                <c:pt idx="19">
                  <c:v>4.6741000000000001</c:v>
                </c:pt>
                <c:pt idx="20">
                  <c:v>4.7780000000000005</c:v>
                </c:pt>
                <c:pt idx="21">
                  <c:v>4.88</c:v>
                </c:pt>
                <c:pt idx="22">
                  <c:v>4.9931999999999999</c:v>
                </c:pt>
                <c:pt idx="23">
                  <c:v>5.1100000000000003</c:v>
                </c:pt>
                <c:pt idx="24">
                  <c:v>5.2908000000000008</c:v>
                </c:pt>
                <c:pt idx="25">
                  <c:v>5.3574999999999999</c:v>
                </c:pt>
                <c:pt idx="26">
                  <c:v>5.48</c:v>
                </c:pt>
                <c:pt idx="27">
                  <c:v>5.5952999999999999</c:v>
                </c:pt>
                <c:pt idx="28">
                  <c:v>5.7092000000000001</c:v>
                </c:pt>
                <c:pt idx="29">
                  <c:v>5.89</c:v>
                </c:pt>
                <c:pt idx="30">
                  <c:v>5.98</c:v>
                </c:pt>
                <c:pt idx="31">
                  <c:v>6.0908999999999995</c:v>
                </c:pt>
                <c:pt idx="32">
                  <c:v>6.1548000000000007</c:v>
                </c:pt>
                <c:pt idx="33">
                  <c:v>6.22</c:v>
                </c:pt>
                <c:pt idx="34">
                  <c:v>6.3126000000000007</c:v>
                </c:pt>
                <c:pt idx="35">
                  <c:v>6.3765000000000001</c:v>
                </c:pt>
                <c:pt idx="36">
                  <c:v>6.4211999999999989</c:v>
                </c:pt>
                <c:pt idx="37">
                  <c:v>6.5086000000000004</c:v>
                </c:pt>
                <c:pt idx="38">
                  <c:v>6.57</c:v>
                </c:pt>
                <c:pt idx="39">
                  <c:v>6.63</c:v>
                </c:pt>
                <c:pt idx="40">
                  <c:v>6.72</c:v>
                </c:pt>
                <c:pt idx="41">
                  <c:v>6.8298999999999994</c:v>
                </c:pt>
                <c:pt idx="42">
                  <c:v>6.9138000000000002</c:v>
                </c:pt>
                <c:pt idx="43">
                  <c:v>7.0176999999999996</c:v>
                </c:pt>
                <c:pt idx="44">
                  <c:v>7.0616000000000003</c:v>
                </c:pt>
                <c:pt idx="45">
                  <c:v>7.1455000000000011</c:v>
                </c:pt>
                <c:pt idx="46">
                  <c:v>7.19</c:v>
                </c:pt>
                <c:pt idx="47">
                  <c:v>7.2332999999999998</c:v>
                </c:pt>
                <c:pt idx="48">
                  <c:v>7.31</c:v>
                </c:pt>
                <c:pt idx="49">
                  <c:v>7.4</c:v>
                </c:pt>
                <c:pt idx="50">
                  <c:v>7.48</c:v>
                </c:pt>
                <c:pt idx="51">
                  <c:v>7.5789</c:v>
                </c:pt>
                <c:pt idx="52">
                  <c:v>7.67</c:v>
                </c:pt>
                <c:pt idx="53">
                  <c:v>7.75</c:v>
                </c:pt>
                <c:pt idx="54">
                  <c:v>7.8606000000000007</c:v>
                </c:pt>
                <c:pt idx="55">
                  <c:v>7.9345000000000008</c:v>
                </c:pt>
                <c:pt idx="56">
                  <c:v>8.0267999999999997</c:v>
                </c:pt>
                <c:pt idx="57">
                  <c:v>8.1345999999999989</c:v>
                </c:pt>
                <c:pt idx="58">
                  <c:v>8.1861999999999995</c:v>
                </c:pt>
                <c:pt idx="59">
                  <c:v>8.3101000000000003</c:v>
                </c:pt>
                <c:pt idx="60">
                  <c:v>8.3940000000000001</c:v>
                </c:pt>
                <c:pt idx="61">
                  <c:v>8.5057999999999989</c:v>
                </c:pt>
                <c:pt idx="62">
                  <c:v>8.5617999999999999</c:v>
                </c:pt>
                <c:pt idx="63">
                  <c:v>8.66</c:v>
                </c:pt>
                <c:pt idx="64">
                  <c:v>8.7796000000000003</c:v>
                </c:pt>
                <c:pt idx="65">
                  <c:v>8.8635000000000002</c:v>
                </c:pt>
                <c:pt idx="66">
                  <c:v>8.94</c:v>
                </c:pt>
                <c:pt idx="67">
                  <c:v>8.9925999999999995</c:v>
                </c:pt>
                <c:pt idx="68">
                  <c:v>9.08</c:v>
                </c:pt>
                <c:pt idx="69">
                  <c:v>9.2073</c:v>
                </c:pt>
                <c:pt idx="70">
                  <c:v>9.2589999999999986</c:v>
                </c:pt>
                <c:pt idx="71">
                  <c:v>9.35</c:v>
                </c:pt>
                <c:pt idx="72">
                  <c:v>9.43</c:v>
                </c:pt>
                <c:pt idx="73">
                  <c:v>9.5346999999999991</c:v>
                </c:pt>
                <c:pt idx="74">
                  <c:v>9.6199999999999992</c:v>
                </c:pt>
                <c:pt idx="75">
                  <c:v>9.7050000000000001</c:v>
                </c:pt>
                <c:pt idx="76">
                  <c:v>9.84</c:v>
                </c:pt>
                <c:pt idx="77">
                  <c:v>9.91</c:v>
                </c:pt>
                <c:pt idx="78">
                  <c:v>10.0242</c:v>
                </c:pt>
                <c:pt idx="79">
                  <c:v>10.146200000000002</c:v>
                </c:pt>
                <c:pt idx="80">
                  <c:v>10.224000000000002</c:v>
                </c:pt>
                <c:pt idx="81">
                  <c:v>10.315900000000001</c:v>
                </c:pt>
                <c:pt idx="82">
                  <c:v>10.478999999999996</c:v>
                </c:pt>
                <c:pt idx="83">
                  <c:v>10.6037</c:v>
                </c:pt>
                <c:pt idx="84">
                  <c:v>10.77</c:v>
                </c:pt>
                <c:pt idx="85">
                  <c:v>10.883000000000001</c:v>
                </c:pt>
                <c:pt idx="86">
                  <c:v>11.046199999999999</c:v>
                </c:pt>
                <c:pt idx="87">
                  <c:v>11.2393</c:v>
                </c:pt>
                <c:pt idx="88">
                  <c:v>11.353199999999999</c:v>
                </c:pt>
                <c:pt idx="89">
                  <c:v>11.517099999999999</c:v>
                </c:pt>
                <c:pt idx="90">
                  <c:v>11.671000000000001</c:v>
                </c:pt>
                <c:pt idx="91">
                  <c:v>11.819600000000001</c:v>
                </c:pt>
                <c:pt idx="92">
                  <c:v>11.96</c:v>
                </c:pt>
                <c:pt idx="93">
                  <c:v>12.128099999999998</c:v>
                </c:pt>
                <c:pt idx="94">
                  <c:v>12.519599999999992</c:v>
                </c:pt>
                <c:pt idx="95">
                  <c:v>12.740499999999999</c:v>
                </c:pt>
                <c:pt idx="96">
                  <c:v>12.990800000000004</c:v>
                </c:pt>
                <c:pt idx="97">
                  <c:v>13.458099999999995</c:v>
                </c:pt>
                <c:pt idx="98">
                  <c:v>14.343000000000005</c:v>
                </c:pt>
                <c:pt idx="99">
                  <c:v>15.519799999999982</c:v>
                </c:pt>
                <c:pt idx="100">
                  <c:v>18.84</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7F61-4A9D-962E-D6CF83ED697C}"/>
            </c:ext>
          </c:extLst>
        </c:ser>
        <c:ser>
          <c:idx val="11"/>
          <c:order val="7"/>
          <c:tx>
            <c:strRef>
              <c:f>MedianSINR_4GHz!$J$25</c:f>
              <c:strCache>
                <c:ptCount val="1"/>
                <c:pt idx="0">
                  <c:v>Sharp</c:v>
                </c:pt>
              </c:strCache>
            </c:strRef>
          </c:tx>
          <c:marker>
            <c:symbol val="none"/>
          </c:marker>
          <c:xVal>
            <c:numRef>
              <c:f>MedianSINR_4GHz!$J$29:$J$129</c:f>
              <c:numCache>
                <c:formatCode>General</c:formatCode>
                <c:ptCount val="101"/>
                <c:pt idx="0">
                  <c:v>-30.742000000000001</c:v>
                </c:pt>
                <c:pt idx="1">
                  <c:v>-19.762</c:v>
                </c:pt>
                <c:pt idx="2">
                  <c:v>-16.393999999999998</c:v>
                </c:pt>
                <c:pt idx="3">
                  <c:v>-13.79</c:v>
                </c:pt>
                <c:pt idx="4">
                  <c:v>-11.601000000000001</c:v>
                </c:pt>
                <c:pt idx="5">
                  <c:v>-9.7972000000000001</c:v>
                </c:pt>
                <c:pt idx="6">
                  <c:v>-8.3978999999999999</c:v>
                </c:pt>
                <c:pt idx="7">
                  <c:v>-7.2641999999999998</c:v>
                </c:pt>
                <c:pt idx="8">
                  <c:v>-6.0979999999999999</c:v>
                </c:pt>
                <c:pt idx="9">
                  <c:v>-5.2484000000000002</c:v>
                </c:pt>
                <c:pt idx="10">
                  <c:v>-4.4885999999999999</c:v>
                </c:pt>
                <c:pt idx="11">
                  <c:v>-3.4710000000000001</c:v>
                </c:pt>
                <c:pt idx="12">
                  <c:v>-2.8653</c:v>
                </c:pt>
                <c:pt idx="13">
                  <c:v>-2.4441999999999999</c:v>
                </c:pt>
                <c:pt idx="14">
                  <c:v>-1.752</c:v>
                </c:pt>
                <c:pt idx="15">
                  <c:v>-1.0047999999999999</c:v>
                </c:pt>
                <c:pt idx="16">
                  <c:v>-0.29054999999999997</c:v>
                </c:pt>
                <c:pt idx="17">
                  <c:v>1.7461000000000001E-2</c:v>
                </c:pt>
                <c:pt idx="18">
                  <c:v>0.42864000000000002</c:v>
                </c:pt>
                <c:pt idx="19">
                  <c:v>0.75700999999999996</c:v>
                </c:pt>
                <c:pt idx="20">
                  <c:v>1.2511000000000001</c:v>
                </c:pt>
                <c:pt idx="21">
                  <c:v>1.8855</c:v>
                </c:pt>
                <c:pt idx="22">
                  <c:v>2.4496000000000002</c:v>
                </c:pt>
                <c:pt idx="23">
                  <c:v>3.0750999999999999</c:v>
                </c:pt>
                <c:pt idx="24">
                  <c:v>3.4222000000000001</c:v>
                </c:pt>
                <c:pt idx="25">
                  <c:v>3.7166999999999999</c:v>
                </c:pt>
                <c:pt idx="26">
                  <c:v>4.3068</c:v>
                </c:pt>
                <c:pt idx="27">
                  <c:v>4.7595999999999998</c:v>
                </c:pt>
                <c:pt idx="28">
                  <c:v>5.1661000000000001</c:v>
                </c:pt>
                <c:pt idx="29">
                  <c:v>5.5986000000000002</c:v>
                </c:pt>
                <c:pt idx="30">
                  <c:v>5.8925000000000001</c:v>
                </c:pt>
                <c:pt idx="31">
                  <c:v>6.2272999999999996</c:v>
                </c:pt>
                <c:pt idx="32">
                  <c:v>6.4941000000000004</c:v>
                </c:pt>
                <c:pt idx="33">
                  <c:v>6.8372999999999999</c:v>
                </c:pt>
                <c:pt idx="34">
                  <c:v>7.2199</c:v>
                </c:pt>
                <c:pt idx="35">
                  <c:v>7.4863</c:v>
                </c:pt>
                <c:pt idx="36">
                  <c:v>7.8212000000000002</c:v>
                </c:pt>
                <c:pt idx="37">
                  <c:v>8.0246999999999993</c:v>
                </c:pt>
                <c:pt idx="38">
                  <c:v>8.2062000000000008</c:v>
                </c:pt>
                <c:pt idx="39">
                  <c:v>8.5177999999999994</c:v>
                </c:pt>
                <c:pt idx="40">
                  <c:v>8.8049999999999997</c:v>
                </c:pt>
                <c:pt idx="41">
                  <c:v>9.1553000000000004</c:v>
                </c:pt>
                <c:pt idx="42">
                  <c:v>9.4027999999999992</c:v>
                </c:pt>
                <c:pt idx="43">
                  <c:v>9.7674000000000003</c:v>
                </c:pt>
                <c:pt idx="44">
                  <c:v>9.9473000000000003</c:v>
                </c:pt>
                <c:pt idx="45">
                  <c:v>10.208</c:v>
                </c:pt>
                <c:pt idx="46">
                  <c:v>10.494999999999999</c:v>
                </c:pt>
                <c:pt idx="47">
                  <c:v>10.747</c:v>
                </c:pt>
                <c:pt idx="48">
                  <c:v>11.053000000000001</c:v>
                </c:pt>
                <c:pt idx="49">
                  <c:v>11.304</c:v>
                </c:pt>
                <c:pt idx="50">
                  <c:v>11.555999999999999</c:v>
                </c:pt>
                <c:pt idx="51">
                  <c:v>11.827</c:v>
                </c:pt>
                <c:pt idx="52">
                  <c:v>11.994999999999999</c:v>
                </c:pt>
                <c:pt idx="53">
                  <c:v>12.156000000000001</c:v>
                </c:pt>
                <c:pt idx="54">
                  <c:v>12.353</c:v>
                </c:pt>
                <c:pt idx="55">
                  <c:v>12.468999999999999</c:v>
                </c:pt>
                <c:pt idx="56">
                  <c:v>12.614000000000001</c:v>
                </c:pt>
                <c:pt idx="57">
                  <c:v>12.827999999999999</c:v>
                </c:pt>
                <c:pt idx="58">
                  <c:v>12.945</c:v>
                </c:pt>
                <c:pt idx="59">
                  <c:v>13.047000000000001</c:v>
                </c:pt>
                <c:pt idx="60">
                  <c:v>13.186</c:v>
                </c:pt>
                <c:pt idx="61">
                  <c:v>13.288</c:v>
                </c:pt>
                <c:pt idx="62">
                  <c:v>13.443</c:v>
                </c:pt>
                <c:pt idx="63">
                  <c:v>13.574999999999999</c:v>
                </c:pt>
                <c:pt idx="64">
                  <c:v>13.683999999999999</c:v>
                </c:pt>
                <c:pt idx="65">
                  <c:v>13.843999999999999</c:v>
                </c:pt>
                <c:pt idx="66">
                  <c:v>13.954000000000001</c:v>
                </c:pt>
                <c:pt idx="67">
                  <c:v>14.058999999999999</c:v>
                </c:pt>
                <c:pt idx="68">
                  <c:v>14.161</c:v>
                </c:pt>
                <c:pt idx="69">
                  <c:v>14.266999999999999</c:v>
                </c:pt>
                <c:pt idx="70">
                  <c:v>14.394</c:v>
                </c:pt>
                <c:pt idx="71">
                  <c:v>14.52</c:v>
                </c:pt>
                <c:pt idx="72">
                  <c:v>14.577</c:v>
                </c:pt>
                <c:pt idx="73">
                  <c:v>14.667999999999999</c:v>
                </c:pt>
                <c:pt idx="74">
                  <c:v>14.763999999999999</c:v>
                </c:pt>
                <c:pt idx="75">
                  <c:v>14.882</c:v>
                </c:pt>
                <c:pt idx="76">
                  <c:v>15.032999999999999</c:v>
                </c:pt>
                <c:pt idx="77">
                  <c:v>15.178000000000001</c:v>
                </c:pt>
                <c:pt idx="78">
                  <c:v>15.333</c:v>
                </c:pt>
                <c:pt idx="79">
                  <c:v>15.435</c:v>
                </c:pt>
                <c:pt idx="80">
                  <c:v>15.587999999999999</c:v>
                </c:pt>
                <c:pt idx="81">
                  <c:v>15.728</c:v>
                </c:pt>
                <c:pt idx="82">
                  <c:v>15.917</c:v>
                </c:pt>
                <c:pt idx="83">
                  <c:v>16.126000000000001</c:v>
                </c:pt>
                <c:pt idx="84">
                  <c:v>16.21</c:v>
                </c:pt>
                <c:pt idx="85">
                  <c:v>16.331</c:v>
                </c:pt>
                <c:pt idx="86">
                  <c:v>16.465</c:v>
                </c:pt>
                <c:pt idx="87">
                  <c:v>16.646000000000001</c:v>
                </c:pt>
                <c:pt idx="88">
                  <c:v>16.850999999999999</c:v>
                </c:pt>
                <c:pt idx="89">
                  <c:v>17.015999999999998</c:v>
                </c:pt>
                <c:pt idx="90">
                  <c:v>17.297999999999998</c:v>
                </c:pt>
                <c:pt idx="91">
                  <c:v>17.533999999999999</c:v>
                </c:pt>
                <c:pt idx="92">
                  <c:v>17.791</c:v>
                </c:pt>
                <c:pt idx="93">
                  <c:v>18.067</c:v>
                </c:pt>
                <c:pt idx="94">
                  <c:v>18.41</c:v>
                </c:pt>
                <c:pt idx="95">
                  <c:v>18.63</c:v>
                </c:pt>
                <c:pt idx="96">
                  <c:v>18.858000000000001</c:v>
                </c:pt>
                <c:pt idx="97">
                  <c:v>19.077999999999999</c:v>
                </c:pt>
                <c:pt idx="98">
                  <c:v>19.433</c:v>
                </c:pt>
                <c:pt idx="99">
                  <c:v>20.204000000000001</c:v>
                </c:pt>
                <c:pt idx="100">
                  <c:v>21.44</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7F61-4A9D-962E-D6CF83ED697C}"/>
            </c:ext>
          </c:extLst>
        </c:ser>
        <c:ser>
          <c:idx val="9"/>
          <c:order val="8"/>
          <c:tx>
            <c:strRef>
              <c:f>MedianSINR_4GHz!$K$25</c:f>
              <c:strCache>
                <c:ptCount val="1"/>
                <c:pt idx="0">
                  <c:v>Nokia
500 km/h</c:v>
                </c:pt>
              </c:strCache>
            </c:strRef>
          </c:tx>
          <c:spPr>
            <a:ln w="25400">
              <a:solidFill>
                <a:srgbClr val="008000"/>
              </a:solidFill>
              <a:prstDash val="lgDash"/>
            </a:ln>
          </c:spPr>
          <c:marker>
            <c:symbol val="none"/>
          </c:marker>
          <c:xVal>
            <c:numRef>
              <c:f>MedianSINR_4GHz!$K$29:$K$129</c:f>
              <c:numCache>
                <c:formatCode>General</c:formatCode>
                <c:ptCount val="101"/>
                <c:pt idx="0">
                  <c:v>-41.058</c:v>
                </c:pt>
                <c:pt idx="1">
                  <c:v>-30.056000000000001</c:v>
                </c:pt>
                <c:pt idx="2">
                  <c:v>-22.677</c:v>
                </c:pt>
                <c:pt idx="3">
                  <c:v>-19.693999999999999</c:v>
                </c:pt>
                <c:pt idx="4">
                  <c:v>-17.289000000000001</c:v>
                </c:pt>
                <c:pt idx="5">
                  <c:v>-14.513</c:v>
                </c:pt>
                <c:pt idx="6">
                  <c:v>-12.252000000000001</c:v>
                </c:pt>
                <c:pt idx="7">
                  <c:v>-10.384</c:v>
                </c:pt>
                <c:pt idx="8">
                  <c:v>-8.8533000000000008</c:v>
                </c:pt>
                <c:pt idx="9">
                  <c:v>-7.4912000000000001</c:v>
                </c:pt>
                <c:pt idx="10">
                  <c:v>-6.4546999999999999</c:v>
                </c:pt>
                <c:pt idx="11">
                  <c:v>-5.8612000000000002</c:v>
                </c:pt>
                <c:pt idx="12">
                  <c:v>-5.2332999999999998</c:v>
                </c:pt>
                <c:pt idx="13">
                  <c:v>-4.6022999999999996</c:v>
                </c:pt>
                <c:pt idx="14">
                  <c:v>-4.1441999999999997</c:v>
                </c:pt>
                <c:pt idx="15">
                  <c:v>-3.7446000000000002</c:v>
                </c:pt>
                <c:pt idx="16">
                  <c:v>-3.2904</c:v>
                </c:pt>
                <c:pt idx="17">
                  <c:v>-2.8626999999999998</c:v>
                </c:pt>
                <c:pt idx="18">
                  <c:v>-2.5914999999999999</c:v>
                </c:pt>
                <c:pt idx="19">
                  <c:v>-2.0903</c:v>
                </c:pt>
                <c:pt idx="20">
                  <c:v>-1.8153999999999999</c:v>
                </c:pt>
                <c:pt idx="21">
                  <c:v>-1.51</c:v>
                </c:pt>
                <c:pt idx="22">
                  <c:v>-1.1786000000000001</c:v>
                </c:pt>
                <c:pt idx="23">
                  <c:v>-0.95401999999999998</c:v>
                </c:pt>
                <c:pt idx="24">
                  <c:v>-0.70294999999999996</c:v>
                </c:pt>
                <c:pt idx="25">
                  <c:v>-0.46603</c:v>
                </c:pt>
                <c:pt idx="26">
                  <c:v>-0.29082000000000002</c:v>
                </c:pt>
                <c:pt idx="27">
                  <c:v>-7.3451000000000002E-2</c:v>
                </c:pt>
                <c:pt idx="28">
                  <c:v>0.13718</c:v>
                </c:pt>
                <c:pt idx="29">
                  <c:v>0.2964</c:v>
                </c:pt>
                <c:pt idx="30">
                  <c:v>0.50700999999999996</c:v>
                </c:pt>
                <c:pt idx="31">
                  <c:v>0.65597000000000005</c:v>
                </c:pt>
                <c:pt idx="32">
                  <c:v>0.78142</c:v>
                </c:pt>
                <c:pt idx="33">
                  <c:v>0.92696999999999996</c:v>
                </c:pt>
                <c:pt idx="34">
                  <c:v>1.1009</c:v>
                </c:pt>
                <c:pt idx="35">
                  <c:v>1.2748999999999999</c:v>
                </c:pt>
                <c:pt idx="36">
                  <c:v>1.4271</c:v>
                </c:pt>
                <c:pt idx="37">
                  <c:v>1.5426</c:v>
                </c:pt>
                <c:pt idx="38">
                  <c:v>1.6879999999999999</c:v>
                </c:pt>
                <c:pt idx="39">
                  <c:v>1.7854000000000001</c:v>
                </c:pt>
                <c:pt idx="40">
                  <c:v>1.8979999999999999</c:v>
                </c:pt>
                <c:pt idx="41">
                  <c:v>2.0116000000000001</c:v>
                </c:pt>
                <c:pt idx="42">
                  <c:v>2.1412</c:v>
                </c:pt>
                <c:pt idx="43">
                  <c:v>2.2464</c:v>
                </c:pt>
                <c:pt idx="44">
                  <c:v>2.3797999999999999</c:v>
                </c:pt>
                <c:pt idx="45">
                  <c:v>2.4527000000000001</c:v>
                </c:pt>
                <c:pt idx="46">
                  <c:v>2.5973999999999999</c:v>
                </c:pt>
                <c:pt idx="47">
                  <c:v>2.6991000000000001</c:v>
                </c:pt>
                <c:pt idx="48">
                  <c:v>2.8081</c:v>
                </c:pt>
                <c:pt idx="49">
                  <c:v>2.9411</c:v>
                </c:pt>
                <c:pt idx="50">
                  <c:v>3.0760999999999998</c:v>
                </c:pt>
                <c:pt idx="51">
                  <c:v>3.1606000000000001</c:v>
                </c:pt>
                <c:pt idx="52">
                  <c:v>3.3163</c:v>
                </c:pt>
                <c:pt idx="53">
                  <c:v>3.4666999999999999</c:v>
                </c:pt>
                <c:pt idx="54">
                  <c:v>3.5990000000000002</c:v>
                </c:pt>
                <c:pt idx="55">
                  <c:v>3.7593000000000001</c:v>
                </c:pt>
                <c:pt idx="56">
                  <c:v>3.8348</c:v>
                </c:pt>
                <c:pt idx="57">
                  <c:v>3.9325999999999999</c:v>
                </c:pt>
                <c:pt idx="58">
                  <c:v>4.0368000000000004</c:v>
                </c:pt>
                <c:pt idx="59">
                  <c:v>4.1555999999999997</c:v>
                </c:pt>
                <c:pt idx="60">
                  <c:v>4.2294</c:v>
                </c:pt>
                <c:pt idx="61">
                  <c:v>4.3265000000000002</c:v>
                </c:pt>
                <c:pt idx="62">
                  <c:v>4.4814999999999996</c:v>
                </c:pt>
                <c:pt idx="63">
                  <c:v>4.5922000000000001</c:v>
                </c:pt>
                <c:pt idx="64">
                  <c:v>4.7054</c:v>
                </c:pt>
                <c:pt idx="65">
                  <c:v>4.8280000000000003</c:v>
                </c:pt>
                <c:pt idx="66">
                  <c:v>4.8921999999999999</c:v>
                </c:pt>
                <c:pt idx="67">
                  <c:v>4.9919000000000002</c:v>
                </c:pt>
                <c:pt idx="68">
                  <c:v>5.1478999999999999</c:v>
                </c:pt>
                <c:pt idx="69">
                  <c:v>5.2713000000000001</c:v>
                </c:pt>
                <c:pt idx="70">
                  <c:v>5.3589000000000002</c:v>
                </c:pt>
                <c:pt idx="71">
                  <c:v>5.4637000000000002</c:v>
                </c:pt>
                <c:pt idx="72">
                  <c:v>5.5871000000000004</c:v>
                </c:pt>
                <c:pt idx="73">
                  <c:v>5.7605000000000004</c:v>
                </c:pt>
                <c:pt idx="74">
                  <c:v>5.8879999999999999</c:v>
                </c:pt>
                <c:pt idx="75">
                  <c:v>5.9866000000000001</c:v>
                </c:pt>
                <c:pt idx="76">
                  <c:v>6.0949</c:v>
                </c:pt>
                <c:pt idx="77">
                  <c:v>6.2371999999999996</c:v>
                </c:pt>
                <c:pt idx="78">
                  <c:v>6.3898999999999999</c:v>
                </c:pt>
                <c:pt idx="79">
                  <c:v>6.4756</c:v>
                </c:pt>
                <c:pt idx="80">
                  <c:v>6.5598999999999998</c:v>
                </c:pt>
                <c:pt idx="81">
                  <c:v>6.6637000000000004</c:v>
                </c:pt>
                <c:pt idx="82">
                  <c:v>6.7930000000000001</c:v>
                </c:pt>
                <c:pt idx="83">
                  <c:v>6.9509999999999996</c:v>
                </c:pt>
                <c:pt idx="84">
                  <c:v>7.1059999999999999</c:v>
                </c:pt>
                <c:pt idx="85">
                  <c:v>7.2866</c:v>
                </c:pt>
                <c:pt idx="86">
                  <c:v>7.4589999999999996</c:v>
                </c:pt>
                <c:pt idx="87">
                  <c:v>7.6260000000000003</c:v>
                </c:pt>
                <c:pt idx="88">
                  <c:v>7.8051000000000004</c:v>
                </c:pt>
                <c:pt idx="89">
                  <c:v>7.9653</c:v>
                </c:pt>
                <c:pt idx="90">
                  <c:v>8.2058999999999997</c:v>
                </c:pt>
                <c:pt idx="91">
                  <c:v>8.3460999999999999</c:v>
                </c:pt>
                <c:pt idx="92">
                  <c:v>8.5020000000000007</c:v>
                </c:pt>
                <c:pt idx="93">
                  <c:v>8.7629000000000001</c:v>
                </c:pt>
                <c:pt idx="94">
                  <c:v>9.0574999999999992</c:v>
                </c:pt>
                <c:pt idx="95">
                  <c:v>9.3907000000000007</c:v>
                </c:pt>
                <c:pt idx="96">
                  <c:v>9.6395</c:v>
                </c:pt>
                <c:pt idx="97">
                  <c:v>10.09</c:v>
                </c:pt>
                <c:pt idx="98">
                  <c:v>10.731999999999999</c:v>
                </c:pt>
                <c:pt idx="99">
                  <c:v>11.601000000000001</c:v>
                </c:pt>
                <c:pt idx="100">
                  <c:v>16.231000000000002</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7F61-4A9D-962E-D6CF83ED697C}"/>
            </c:ext>
          </c:extLst>
        </c:ser>
        <c:ser>
          <c:idx val="8"/>
          <c:order val="9"/>
          <c:tx>
            <c:strRef>
              <c:f>MedianSINR_4GHz!$L$25</c:f>
              <c:strCache>
                <c:ptCount val="1"/>
              </c:strCache>
            </c:strRef>
          </c:tx>
          <c:spPr>
            <a:ln w="25400">
              <a:solidFill>
                <a:srgbClr val="00FF00"/>
              </a:solidFill>
              <a:prstDash val="solid"/>
            </a:ln>
          </c:spPr>
          <c:marker>
            <c:symbol val="none"/>
          </c:marker>
          <c:xVal>
            <c:numRef>
              <c:f>MedianSINR_4GHz!$L$29:$L$129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7F61-4A9D-962E-D6CF83ED697C}"/>
            </c:ext>
          </c:extLst>
        </c:ser>
        <c:ser>
          <c:idx val="12"/>
          <c:order val="10"/>
          <c:tx>
            <c:strRef>
              <c:f>MedianSINR_4GHz!$M$25</c:f>
              <c:strCache>
                <c:ptCount val="1"/>
              </c:strCache>
            </c:strRef>
          </c:tx>
          <c:spPr>
            <a:ln w="31750">
              <a:solidFill>
                <a:srgbClr val="C00000"/>
              </a:solidFill>
            </a:ln>
          </c:spPr>
          <c:marker>
            <c:symbol val="none"/>
          </c:marker>
          <c:xVal>
            <c:numRef>
              <c:f>MedianSINR_4GHz!$M$29:$M$129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7F61-4A9D-962E-D6CF83ED697C}"/>
            </c:ext>
          </c:extLst>
        </c:ser>
        <c:ser>
          <c:idx val="10"/>
          <c:order val="11"/>
          <c:tx>
            <c:strRef>
              <c:f>MedianSINR_4GHz!$N$25</c:f>
              <c:strCache>
                <c:ptCount val="1"/>
              </c:strCache>
            </c:strRef>
          </c:tx>
          <c:spPr>
            <a:ln w="25400">
              <a:solidFill>
                <a:srgbClr val="CCFFCC"/>
              </a:solidFill>
              <a:prstDash val="solid"/>
            </a:ln>
          </c:spPr>
          <c:marker>
            <c:symbol val="none"/>
          </c:marker>
          <c:xVal>
            <c:numRef>
              <c:f>MedianSINR_4GHz!$N$29:$N$129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7F61-4A9D-962E-D6CF83ED697C}"/>
            </c:ext>
          </c:extLst>
        </c:ser>
        <c:ser>
          <c:idx val="13"/>
          <c:order val="12"/>
          <c:tx>
            <c:strRef>
              <c:f>MedianSINR_4GHz!$O$25</c:f>
              <c:strCache>
                <c:ptCount val="1"/>
              </c:strCache>
            </c:strRef>
          </c:tx>
          <c:marker>
            <c:symbol val="none"/>
          </c:marker>
          <c:xVal>
            <c:numRef>
              <c:f>MedianSINR_4GHz!$O$29:$O$129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7F61-4A9D-962E-D6CF83ED697C}"/>
            </c:ext>
          </c:extLst>
        </c:ser>
        <c:ser>
          <c:idx val="14"/>
          <c:order val="13"/>
          <c:tx>
            <c:strRef>
              <c:f>MedianSINR_4GHz!$P$25</c:f>
              <c:strCache>
                <c:ptCount val="1"/>
              </c:strCache>
            </c:strRef>
          </c:tx>
          <c:spPr>
            <a:ln w="25400">
              <a:solidFill>
                <a:srgbClr val="CC99FF"/>
              </a:solidFill>
              <a:prstDash val="solid"/>
            </a:ln>
          </c:spPr>
          <c:marker>
            <c:symbol val="none"/>
          </c:marker>
          <c:xVal>
            <c:numRef>
              <c:f>MedianSINR_4GHz!$P$29:$P$129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7F61-4A9D-962E-D6CF83ED697C}"/>
            </c:ext>
          </c:extLst>
        </c:ser>
        <c:ser>
          <c:idx val="15"/>
          <c:order val="14"/>
          <c:tx>
            <c:strRef>
              <c:f>MedianSINR_4GHz!$Q$25</c:f>
              <c:strCache>
                <c:ptCount val="1"/>
              </c:strCache>
            </c:strRef>
          </c:tx>
          <c:spPr>
            <a:ln w="25400">
              <a:solidFill>
                <a:srgbClr val="800000"/>
              </a:solidFill>
              <a:prstDash val="solid"/>
            </a:ln>
          </c:spPr>
          <c:marker>
            <c:symbol val="none"/>
          </c:marker>
          <c:xVal>
            <c:numRef>
              <c:f>MedianSINR_4GHz!$Q$29:$Q$129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7F61-4A9D-962E-D6CF83ED697C}"/>
            </c:ext>
          </c:extLst>
        </c:ser>
        <c:ser>
          <c:idx val="16"/>
          <c:order val="15"/>
          <c:tx>
            <c:strRef>
              <c:f>MedianSINR_4GHz!$R$25</c:f>
              <c:strCache>
                <c:ptCount val="1"/>
              </c:strCache>
            </c:strRef>
          </c:tx>
          <c:spPr>
            <a:ln w="12700">
              <a:solidFill>
                <a:srgbClr val="3366FF"/>
              </a:solidFill>
              <a:prstDash val="solid"/>
            </a:ln>
          </c:spPr>
          <c:marker>
            <c:symbol val="dot"/>
            <c:size val="5"/>
            <c:spPr>
              <a:noFill/>
              <a:ln>
                <a:solidFill>
                  <a:srgbClr val="3366FF"/>
                </a:solidFill>
                <a:prstDash val="solid"/>
              </a:ln>
            </c:spPr>
          </c:marker>
          <c:xVal>
            <c:numRef>
              <c:f>MedianSINR_4GHz!$R$29:$R$129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7F61-4A9D-962E-D6CF83ED697C}"/>
            </c:ext>
          </c:extLst>
        </c:ser>
        <c:ser>
          <c:idx val="17"/>
          <c:order val="16"/>
          <c:tx>
            <c:strRef>
              <c:f>MedianSINR_4GHz!$S$25</c:f>
              <c:strCache>
                <c:ptCount val="1"/>
              </c:strCache>
            </c:strRef>
          </c:tx>
          <c:spPr>
            <a:ln w="12700">
              <a:solidFill>
                <a:srgbClr val="33CCCC"/>
              </a:solidFill>
              <a:prstDash val="solid"/>
            </a:ln>
          </c:spPr>
          <c:marker>
            <c:symbol val="dash"/>
            <c:size val="5"/>
            <c:spPr>
              <a:noFill/>
              <a:ln>
                <a:solidFill>
                  <a:srgbClr val="33CCCC"/>
                </a:solidFill>
                <a:prstDash val="solid"/>
              </a:ln>
            </c:spPr>
          </c:marker>
          <c:xVal>
            <c:numRef>
              <c:f>MedianSINR_4GHz!$S$29:$S$129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7F61-4A9D-962E-D6CF83ED697C}"/>
            </c:ext>
          </c:extLst>
        </c:ser>
        <c:ser>
          <c:idx val="18"/>
          <c:order val="17"/>
          <c:tx>
            <c:strRef>
              <c:f>MedianSINR_4GHz!$T$25</c:f>
              <c:strCache>
                <c:ptCount val="1"/>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MedianSINR_4GHz!$T$29:$T$129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7F61-4A9D-962E-D6CF83ED697C}"/>
            </c:ext>
          </c:extLst>
        </c:ser>
        <c:ser>
          <c:idx val="19"/>
          <c:order val="18"/>
          <c:tx>
            <c:strRef>
              <c:f>MedianSINR_4GHz!$U$25</c:f>
              <c:strCache>
                <c:ptCount val="1"/>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MedianSINR_4GHz!$U$29:$U$129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7F61-4A9D-962E-D6CF83ED697C}"/>
            </c:ext>
          </c:extLst>
        </c:ser>
        <c:ser>
          <c:idx val="20"/>
          <c:order val="19"/>
          <c:tx>
            <c:strRef>
              <c:f>MedianSINR_4GHz!$V$25</c:f>
              <c:strCache>
                <c:ptCount val="1"/>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MedianSINR_4GHz!$V$29:$V$129</c:f>
              <c:numCache>
                <c:formatCode>0.00\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7F61-4A9D-962E-D6CF83ED697C}"/>
            </c:ext>
          </c:extLst>
        </c:ser>
        <c:ser>
          <c:idx val="21"/>
          <c:order val="20"/>
          <c:tx>
            <c:strRef>
              <c:f>MedianSINR_4GHz!$W$25</c:f>
              <c:strCache>
                <c:ptCount val="1"/>
              </c:strCache>
            </c:strRef>
          </c:tx>
          <c:spPr>
            <a:ln w="12700">
              <a:solidFill>
                <a:srgbClr val="FF6600"/>
              </a:solidFill>
              <a:prstDash val="solid"/>
            </a:ln>
          </c:spPr>
          <c:marker>
            <c:symbol val="x"/>
            <c:size val="5"/>
            <c:spPr>
              <a:noFill/>
              <a:ln>
                <a:solidFill>
                  <a:srgbClr val="FF6600"/>
                </a:solidFill>
                <a:prstDash val="solid"/>
              </a:ln>
            </c:spPr>
          </c:marker>
          <c:xVal>
            <c:numRef>
              <c:f>MedianSINR_4GHz!$W$29:$W$129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7F61-4A9D-962E-D6CF83ED697C}"/>
            </c:ext>
          </c:extLst>
        </c:ser>
        <c:ser>
          <c:idx val="22"/>
          <c:order val="21"/>
          <c:tx>
            <c:strRef>
              <c:f>MedianSINR_4GHz!$X$25</c:f>
              <c:strCache>
                <c:ptCount val="1"/>
              </c:strCache>
            </c:strRef>
          </c:tx>
          <c:spPr>
            <a:ln w="12700">
              <a:solidFill>
                <a:srgbClr val="666699"/>
              </a:solidFill>
              <a:prstDash val="solid"/>
            </a:ln>
          </c:spPr>
          <c:marker>
            <c:symbol val="star"/>
            <c:size val="5"/>
            <c:spPr>
              <a:noFill/>
              <a:ln>
                <a:solidFill>
                  <a:srgbClr val="666699"/>
                </a:solidFill>
                <a:prstDash val="solid"/>
              </a:ln>
            </c:spPr>
          </c:marker>
          <c:xVal>
            <c:numRef>
              <c:f>MedianSINR_4GHz!$X$29:$X$129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7F61-4A9D-962E-D6CF83ED697C}"/>
            </c:ext>
          </c:extLst>
        </c:ser>
        <c:ser>
          <c:idx val="23"/>
          <c:order val="22"/>
          <c:tx>
            <c:strRef>
              <c:f>MedianSINR_4GHz!$Y$25</c:f>
              <c:strCache>
                <c:ptCount val="1"/>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MedianSINR_4GHz!$Y$29:$Y$129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7F61-4A9D-962E-D6CF83ED697C}"/>
            </c:ext>
          </c:extLst>
        </c:ser>
        <c:ser>
          <c:idx val="24"/>
          <c:order val="23"/>
          <c:tx>
            <c:strRef>
              <c:f>MedianSINR_4GHz!$Z$25</c:f>
              <c:strCache>
                <c:ptCount val="1"/>
              </c:strCache>
            </c:strRef>
          </c:tx>
          <c:spPr>
            <a:ln w="12700">
              <a:solidFill>
                <a:srgbClr val="003366"/>
              </a:solidFill>
              <a:prstDash val="solid"/>
            </a:ln>
          </c:spPr>
          <c:marker>
            <c:symbol val="plus"/>
            <c:size val="5"/>
            <c:spPr>
              <a:noFill/>
              <a:ln>
                <a:solidFill>
                  <a:srgbClr val="003366"/>
                </a:solidFill>
                <a:prstDash val="solid"/>
              </a:ln>
            </c:spPr>
          </c:marker>
          <c:xVal>
            <c:numRef>
              <c:f>MedianSINR_4GHz!$Z$29:$Z$129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7F61-4A9D-962E-D6CF83ED697C}"/>
            </c:ext>
          </c:extLst>
        </c:ser>
        <c:ser>
          <c:idx val="25"/>
          <c:order val="24"/>
          <c:tx>
            <c:strRef>
              <c:f>MedianSINR_4GHz!$AA$25</c:f>
              <c:strCache>
                <c:ptCount val="1"/>
              </c:strCache>
            </c:strRef>
          </c:tx>
          <c:spPr>
            <a:ln w="12700">
              <a:solidFill>
                <a:srgbClr val="339966"/>
              </a:solidFill>
              <a:prstDash val="solid"/>
            </a:ln>
          </c:spPr>
          <c:marker>
            <c:symbol val="dot"/>
            <c:size val="5"/>
            <c:spPr>
              <a:noFill/>
              <a:ln>
                <a:solidFill>
                  <a:srgbClr val="339966"/>
                </a:solidFill>
                <a:prstDash val="solid"/>
              </a:ln>
            </c:spPr>
          </c:marker>
          <c:xVal>
            <c:numRef>
              <c:f>MedianSINR_4GHz!$AA$29:$AA$129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7F61-4A9D-962E-D6CF83ED697C}"/>
            </c:ext>
          </c:extLst>
        </c:ser>
        <c:ser>
          <c:idx val="26"/>
          <c:order val="25"/>
          <c:tx>
            <c:strRef>
              <c:f>MedianSINR_4GHz!$AB$25</c:f>
              <c:strCache>
                <c:ptCount val="1"/>
              </c:strCache>
            </c:strRef>
          </c:tx>
          <c:spPr>
            <a:ln w="12700">
              <a:solidFill>
                <a:srgbClr val="003300"/>
              </a:solidFill>
              <a:prstDash val="solid"/>
            </a:ln>
          </c:spPr>
          <c:marker>
            <c:symbol val="dash"/>
            <c:size val="5"/>
            <c:spPr>
              <a:noFill/>
              <a:ln>
                <a:solidFill>
                  <a:srgbClr val="003300"/>
                </a:solidFill>
                <a:prstDash val="solid"/>
              </a:ln>
            </c:spPr>
          </c:marker>
          <c:xVal>
            <c:numRef>
              <c:f>MedianSINR_4GHz!$AB$29:$AB$129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7F61-4A9D-962E-D6CF83ED697C}"/>
            </c:ext>
          </c:extLst>
        </c:ser>
        <c:ser>
          <c:idx val="27"/>
          <c:order val="26"/>
          <c:tx>
            <c:strRef>
              <c:f>MedianSINR_4GHz!$AC$25</c:f>
              <c:strCache>
                <c:ptCount val="1"/>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MedianSINR_4GHz!$AC$29:$AC$129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7F61-4A9D-962E-D6CF83ED697C}"/>
            </c:ext>
          </c:extLst>
        </c:ser>
        <c:ser>
          <c:idx val="28"/>
          <c:order val="27"/>
          <c:tx>
            <c:strRef>
              <c:f>MedianSINR_4GHz!$AD$25</c:f>
              <c:strCache>
                <c:ptCount val="1"/>
              </c:strCache>
            </c:strRef>
          </c:tx>
          <c:marker>
            <c:symbol val="none"/>
          </c:marker>
          <c:xVal>
            <c:numRef>
              <c:f>MedianSINR_4GHz!$AD$29:$AD$129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7F61-4A9D-962E-D6CF83ED697C}"/>
            </c:ext>
          </c:extLst>
        </c:ser>
        <c:dLbls>
          <c:showLegendKey val="0"/>
          <c:showVal val="0"/>
          <c:showCatName val="0"/>
          <c:showSerName val="0"/>
          <c:showPercent val="0"/>
          <c:showBubbleSize val="0"/>
        </c:dLbls>
        <c:axId val="-1876214736"/>
        <c:axId val="-1876220720"/>
      </c:scatterChart>
      <c:valAx>
        <c:axId val="-1876214736"/>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ltLang="zh-CN" sz="1000" b="1" i="0" baseline="0"/>
                  <a:t>Coupling gain (dB)</a:t>
                </a:r>
                <a:endParaRPr lang="zh-CN" altLang="zh-CN" sz="1000"/>
              </a:p>
            </c:rich>
          </c:tx>
          <c:layout>
            <c:manualLayout>
              <c:xMode val="edge"/>
              <c:yMode val="edge"/>
              <c:x val="0.37797619604480226"/>
              <c:y val="0.93385545836451922"/>
            </c:manualLayout>
          </c:layout>
          <c:overlay val="0"/>
          <c:spPr>
            <a:noFill/>
            <a:ln w="25400">
              <a:noFill/>
            </a:ln>
          </c:spPr>
        </c:title>
        <c:numFmt formatCode="0.00" sourceLinked="0"/>
        <c:majorTickMark val="cross"/>
        <c:minorTickMark val="none"/>
        <c:tickLblPos val="nextTo"/>
        <c:txPr>
          <a:bodyPr rot="0" vert="horz"/>
          <a:lstStyle/>
          <a:p>
            <a:pPr>
              <a:defRPr lang="en-US"/>
            </a:pPr>
            <a:endParaRPr lang="ja-JP"/>
          </a:p>
        </c:txPr>
        <c:crossAx val="-1876220720"/>
        <c:crosses val="autoZero"/>
        <c:crossBetween val="midCat"/>
        <c:majorUnit val="20"/>
        <c:minorUnit val="1"/>
      </c:valAx>
      <c:valAx>
        <c:axId val="-1876220720"/>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6.3211997068385734E-3"/>
              <c:y val="0.35294099348692531"/>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14736"/>
        <c:crosses val="autoZero"/>
        <c:crossBetween val="midCat"/>
        <c:majorUnit val="10"/>
        <c:minorUnit val="4"/>
      </c:valAx>
      <c:spPr>
        <a:noFill/>
        <a:ln w="12700">
          <a:solidFill>
            <a:srgbClr val="808080"/>
          </a:solidFill>
          <a:prstDash val="solid"/>
        </a:ln>
      </c:spPr>
    </c:plotArea>
    <c:legend>
      <c:legendPos val="r"/>
      <c:layout>
        <c:manualLayout>
          <c:xMode val="edge"/>
          <c:yMode val="edge"/>
          <c:x val="0.90153891303030498"/>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2307708487435825E-2"/>
          <c:y val="3.9215780138873411E-2"/>
          <c:w val="0.884103006862483"/>
          <c:h val="0.82598236917501056"/>
        </c:manualLayout>
      </c:layout>
      <c:scatterChart>
        <c:scatterStyle val="lineMarker"/>
        <c:varyColors val="0"/>
        <c:ser>
          <c:idx val="0"/>
          <c:order val="0"/>
          <c:tx>
            <c:strRef>
              <c:f>MedianSINR_4GHz!$AH$25</c:f>
              <c:strCache>
                <c:ptCount val="1"/>
                <c:pt idx="0">
                  <c:v>Huawei
120 km/h</c:v>
                </c:pt>
              </c:strCache>
            </c:strRef>
          </c:tx>
          <c:spPr>
            <a:ln w="25400">
              <a:solidFill>
                <a:srgbClr val="0000FF"/>
              </a:solidFill>
              <a:prstDash val="solid"/>
            </a:ln>
          </c:spPr>
          <c:marker>
            <c:symbol val="none"/>
          </c:marker>
          <c:xVal>
            <c:numRef>
              <c:f>MedianSINR_4GHz!$AH$29:$AH$129</c:f>
              <c:numCache>
                <c:formatCode>General</c:formatCode>
                <c:ptCount val="101"/>
                <c:pt idx="0">
                  <c:v>-42.559536999999999</c:v>
                </c:pt>
                <c:pt idx="1">
                  <c:v>-12.383386</c:v>
                </c:pt>
                <c:pt idx="2">
                  <c:v>-10.293244</c:v>
                </c:pt>
                <c:pt idx="3">
                  <c:v>-9.0450520000000001</c:v>
                </c:pt>
                <c:pt idx="4">
                  <c:v>-7.9972200000000004</c:v>
                </c:pt>
                <c:pt idx="5">
                  <c:v>-7.1206950000000004</c:v>
                </c:pt>
                <c:pt idx="6">
                  <c:v>-6.3810739999999999</c:v>
                </c:pt>
                <c:pt idx="7">
                  <c:v>-5.7276879999999997</c:v>
                </c:pt>
                <c:pt idx="8">
                  <c:v>-5.1435510000000004</c:v>
                </c:pt>
                <c:pt idx="9">
                  <c:v>-4.6006400000000003</c:v>
                </c:pt>
                <c:pt idx="10">
                  <c:v>-4.0900150000000002</c:v>
                </c:pt>
                <c:pt idx="11">
                  <c:v>-3.6082580000000002</c:v>
                </c:pt>
                <c:pt idx="12">
                  <c:v>-3.1641360000000001</c:v>
                </c:pt>
                <c:pt idx="13">
                  <c:v>-2.7733840000000001</c:v>
                </c:pt>
                <c:pt idx="14">
                  <c:v>-2.3850570000000002</c:v>
                </c:pt>
                <c:pt idx="15">
                  <c:v>-2.0199379999999998</c:v>
                </c:pt>
                <c:pt idx="16">
                  <c:v>-1.6536390000000001</c:v>
                </c:pt>
                <c:pt idx="17">
                  <c:v>-1.323277</c:v>
                </c:pt>
                <c:pt idx="18">
                  <c:v>-1.0153509999999999</c:v>
                </c:pt>
                <c:pt idx="19">
                  <c:v>-0.72884199999999999</c:v>
                </c:pt>
                <c:pt idx="20">
                  <c:v>-0.44889000000000001</c:v>
                </c:pt>
                <c:pt idx="21">
                  <c:v>-0.17344399999999999</c:v>
                </c:pt>
                <c:pt idx="22">
                  <c:v>8.0509999999999998E-2</c:v>
                </c:pt>
                <c:pt idx="23">
                  <c:v>0.32869799999999999</c:v>
                </c:pt>
                <c:pt idx="24">
                  <c:v>0.56482100000000002</c:v>
                </c:pt>
                <c:pt idx="25">
                  <c:v>0.77710699999999999</c:v>
                </c:pt>
                <c:pt idx="26">
                  <c:v>0.98026000000000002</c:v>
                </c:pt>
                <c:pt idx="27">
                  <c:v>1.1806779999999999</c:v>
                </c:pt>
                <c:pt idx="28">
                  <c:v>1.367639</c:v>
                </c:pt>
                <c:pt idx="29">
                  <c:v>1.5475939999999999</c:v>
                </c:pt>
                <c:pt idx="30">
                  <c:v>1.7230000000000001</c:v>
                </c:pt>
                <c:pt idx="31">
                  <c:v>1.8853880000000001</c:v>
                </c:pt>
                <c:pt idx="32">
                  <c:v>2.043517</c:v>
                </c:pt>
                <c:pt idx="33">
                  <c:v>2.1937600000000002</c:v>
                </c:pt>
                <c:pt idx="34">
                  <c:v>2.33792</c:v>
                </c:pt>
                <c:pt idx="35">
                  <c:v>2.4773049999999999</c:v>
                </c:pt>
                <c:pt idx="36">
                  <c:v>2.6174409999999999</c:v>
                </c:pt>
                <c:pt idx="37">
                  <c:v>2.7530809999999999</c:v>
                </c:pt>
                <c:pt idx="38">
                  <c:v>2.8875410000000001</c:v>
                </c:pt>
                <c:pt idx="39">
                  <c:v>3.0231439999999998</c:v>
                </c:pt>
                <c:pt idx="40">
                  <c:v>3.1540319999999999</c:v>
                </c:pt>
                <c:pt idx="41">
                  <c:v>3.2839649999999998</c:v>
                </c:pt>
                <c:pt idx="42">
                  <c:v>3.4153389999999999</c:v>
                </c:pt>
                <c:pt idx="43">
                  <c:v>3.543269</c:v>
                </c:pt>
                <c:pt idx="44">
                  <c:v>3.6724209999999999</c:v>
                </c:pt>
                <c:pt idx="45">
                  <c:v>3.8052929999999998</c:v>
                </c:pt>
                <c:pt idx="46">
                  <c:v>3.9411830000000001</c:v>
                </c:pt>
                <c:pt idx="47">
                  <c:v>4.0778980000000002</c:v>
                </c:pt>
                <c:pt idx="48">
                  <c:v>4.2182979999999999</c:v>
                </c:pt>
                <c:pt idx="49">
                  <c:v>4.3556290000000004</c:v>
                </c:pt>
                <c:pt idx="50">
                  <c:v>4.4977609999999997</c:v>
                </c:pt>
                <c:pt idx="51">
                  <c:v>4.6349989999999996</c:v>
                </c:pt>
                <c:pt idx="52">
                  <c:v>4.7721030000000004</c:v>
                </c:pt>
                <c:pt idx="53">
                  <c:v>4.9131919999999996</c:v>
                </c:pt>
                <c:pt idx="54">
                  <c:v>5.052187</c:v>
                </c:pt>
                <c:pt idx="55">
                  <c:v>5.191859</c:v>
                </c:pt>
                <c:pt idx="56">
                  <c:v>5.3333339999999998</c:v>
                </c:pt>
                <c:pt idx="57">
                  <c:v>5.4815050000000003</c:v>
                </c:pt>
                <c:pt idx="58">
                  <c:v>5.6239280000000003</c:v>
                </c:pt>
                <c:pt idx="59">
                  <c:v>5.7754009999999996</c:v>
                </c:pt>
                <c:pt idx="60">
                  <c:v>5.9250210000000001</c:v>
                </c:pt>
                <c:pt idx="61">
                  <c:v>6.0774869999999996</c:v>
                </c:pt>
                <c:pt idx="62">
                  <c:v>6.2310160000000003</c:v>
                </c:pt>
                <c:pt idx="63">
                  <c:v>6.3890320000000003</c:v>
                </c:pt>
                <c:pt idx="64">
                  <c:v>6.5404109999999998</c:v>
                </c:pt>
                <c:pt idx="65">
                  <c:v>6.6940530000000003</c:v>
                </c:pt>
                <c:pt idx="66">
                  <c:v>6.8572139999999999</c:v>
                </c:pt>
                <c:pt idx="67">
                  <c:v>7.0203480000000003</c:v>
                </c:pt>
                <c:pt idx="68">
                  <c:v>7.1965769999999996</c:v>
                </c:pt>
                <c:pt idx="69">
                  <c:v>7.3645930000000002</c:v>
                </c:pt>
                <c:pt idx="70">
                  <c:v>7.5366109999999997</c:v>
                </c:pt>
                <c:pt idx="71">
                  <c:v>7.7089930000000004</c:v>
                </c:pt>
                <c:pt idx="72">
                  <c:v>7.8814820000000001</c:v>
                </c:pt>
                <c:pt idx="73">
                  <c:v>8.0541599999999995</c:v>
                </c:pt>
                <c:pt idx="74">
                  <c:v>8.2321790000000004</c:v>
                </c:pt>
                <c:pt idx="75">
                  <c:v>8.4106280000000009</c:v>
                </c:pt>
                <c:pt idx="76">
                  <c:v>8.5989599999999999</c:v>
                </c:pt>
                <c:pt idx="77">
                  <c:v>8.7923659999999995</c:v>
                </c:pt>
                <c:pt idx="78">
                  <c:v>8.9931839999999994</c:v>
                </c:pt>
                <c:pt idx="79">
                  <c:v>9.1988859999999999</c:v>
                </c:pt>
                <c:pt idx="80">
                  <c:v>9.4141130000000004</c:v>
                </c:pt>
                <c:pt idx="81">
                  <c:v>9.6325310000000002</c:v>
                </c:pt>
                <c:pt idx="82">
                  <c:v>9.8542740000000002</c:v>
                </c:pt>
                <c:pt idx="83">
                  <c:v>10.090120000000001</c:v>
                </c:pt>
                <c:pt idx="84">
                  <c:v>10.323684</c:v>
                </c:pt>
                <c:pt idx="85">
                  <c:v>10.577712999999999</c:v>
                </c:pt>
                <c:pt idx="86">
                  <c:v>10.840337999999999</c:v>
                </c:pt>
                <c:pt idx="87">
                  <c:v>11.119718000000001</c:v>
                </c:pt>
                <c:pt idx="88">
                  <c:v>11.403881</c:v>
                </c:pt>
                <c:pt idx="89">
                  <c:v>11.698978</c:v>
                </c:pt>
                <c:pt idx="90">
                  <c:v>12.007603</c:v>
                </c:pt>
                <c:pt idx="91">
                  <c:v>12.35661</c:v>
                </c:pt>
                <c:pt idx="92">
                  <c:v>12.725676</c:v>
                </c:pt>
                <c:pt idx="93">
                  <c:v>13.134213000000001</c:v>
                </c:pt>
                <c:pt idx="94">
                  <c:v>13.607867000000001</c:v>
                </c:pt>
                <c:pt idx="95">
                  <c:v>14.134321</c:v>
                </c:pt>
                <c:pt idx="96">
                  <c:v>14.733969999999999</c:v>
                </c:pt>
                <c:pt idx="97">
                  <c:v>15.455814999999999</c:v>
                </c:pt>
                <c:pt idx="98">
                  <c:v>16.370394000000001</c:v>
                </c:pt>
                <c:pt idx="99">
                  <c:v>17.908987</c:v>
                </c:pt>
                <c:pt idx="100">
                  <c:v>25.603387999999999</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0-CBB4-4924-B96F-97090002EB1C}"/>
            </c:ext>
          </c:extLst>
        </c:ser>
        <c:ser>
          <c:idx val="1"/>
          <c:order val="1"/>
          <c:tx>
            <c:strRef>
              <c:f>MedianSINR_4GHz!$AI$25</c:f>
              <c:strCache>
                <c:ptCount val="1"/>
                <c:pt idx="0">
                  <c:v>Huawei
500 km/h</c:v>
                </c:pt>
              </c:strCache>
            </c:strRef>
          </c:tx>
          <c:spPr>
            <a:ln w="25400">
              <a:solidFill>
                <a:srgbClr val="FF00FF"/>
              </a:solidFill>
              <a:prstDash val="solid"/>
            </a:ln>
          </c:spPr>
          <c:marker>
            <c:symbol val="none"/>
          </c:marker>
          <c:xVal>
            <c:numRef>
              <c:f>MedianSINR_4GHz!$AI$29:$AI$129</c:f>
              <c:numCache>
                <c:formatCode>General</c:formatCode>
                <c:ptCount val="101"/>
                <c:pt idx="0">
                  <c:v>-30.108571000000001</c:v>
                </c:pt>
                <c:pt idx="1">
                  <c:v>-11.808526000000001</c:v>
                </c:pt>
                <c:pt idx="2">
                  <c:v>-9.9918689999999994</c:v>
                </c:pt>
                <c:pt idx="3">
                  <c:v>-8.7659900000000004</c:v>
                </c:pt>
                <c:pt idx="4">
                  <c:v>-7.8198999999999996</c:v>
                </c:pt>
                <c:pt idx="5">
                  <c:v>-7.0324819999999999</c:v>
                </c:pt>
                <c:pt idx="6">
                  <c:v>-6.3227469999999997</c:v>
                </c:pt>
                <c:pt idx="7">
                  <c:v>-5.72811</c:v>
                </c:pt>
                <c:pt idx="8">
                  <c:v>-5.1976430000000002</c:v>
                </c:pt>
                <c:pt idx="9">
                  <c:v>-4.7114539999999998</c:v>
                </c:pt>
                <c:pt idx="10">
                  <c:v>-4.2635040000000002</c:v>
                </c:pt>
                <c:pt idx="11">
                  <c:v>-3.8658160000000001</c:v>
                </c:pt>
                <c:pt idx="12">
                  <c:v>-3.5077579999999999</c:v>
                </c:pt>
                <c:pt idx="13">
                  <c:v>-3.1772</c:v>
                </c:pt>
                <c:pt idx="14">
                  <c:v>-2.8791850000000001</c:v>
                </c:pt>
                <c:pt idx="15">
                  <c:v>-2.6018289999999999</c:v>
                </c:pt>
                <c:pt idx="16">
                  <c:v>-2.348633</c:v>
                </c:pt>
                <c:pt idx="17">
                  <c:v>-2.1054349999999999</c:v>
                </c:pt>
                <c:pt idx="18">
                  <c:v>-1.882298</c:v>
                </c:pt>
                <c:pt idx="19">
                  <c:v>-1.6627259999999999</c:v>
                </c:pt>
                <c:pt idx="20">
                  <c:v>-1.4653989999999999</c:v>
                </c:pt>
                <c:pt idx="21">
                  <c:v>-1.272608</c:v>
                </c:pt>
                <c:pt idx="22">
                  <c:v>-1.0912569999999999</c:v>
                </c:pt>
                <c:pt idx="23">
                  <c:v>-0.91762900000000003</c:v>
                </c:pt>
                <c:pt idx="24">
                  <c:v>-0.75201600000000002</c:v>
                </c:pt>
                <c:pt idx="25">
                  <c:v>-0.59968200000000005</c:v>
                </c:pt>
                <c:pt idx="26">
                  <c:v>-0.45062799999999997</c:v>
                </c:pt>
                <c:pt idx="27">
                  <c:v>-0.30814399999999997</c:v>
                </c:pt>
                <c:pt idx="28">
                  <c:v>-0.16572200000000001</c:v>
                </c:pt>
                <c:pt idx="29">
                  <c:v>-2.8836000000000001E-2</c:v>
                </c:pt>
                <c:pt idx="30">
                  <c:v>0.109013</c:v>
                </c:pt>
                <c:pt idx="31">
                  <c:v>0.24249999999999999</c:v>
                </c:pt>
                <c:pt idx="32">
                  <c:v>0.37726999999999999</c:v>
                </c:pt>
                <c:pt idx="33">
                  <c:v>0.50587599999999999</c:v>
                </c:pt>
                <c:pt idx="34">
                  <c:v>0.64015</c:v>
                </c:pt>
                <c:pt idx="35">
                  <c:v>0.77004399999999995</c:v>
                </c:pt>
                <c:pt idx="36">
                  <c:v>0.89939499999999994</c:v>
                </c:pt>
                <c:pt idx="37">
                  <c:v>1.0308040000000001</c:v>
                </c:pt>
                <c:pt idx="38">
                  <c:v>1.1641010000000001</c:v>
                </c:pt>
                <c:pt idx="39">
                  <c:v>1.2974650000000001</c:v>
                </c:pt>
                <c:pt idx="40">
                  <c:v>1.4278580000000001</c:v>
                </c:pt>
                <c:pt idx="41">
                  <c:v>1.561129</c:v>
                </c:pt>
                <c:pt idx="42">
                  <c:v>1.6877340000000001</c:v>
                </c:pt>
                <c:pt idx="43">
                  <c:v>1.8183929999999999</c:v>
                </c:pt>
                <c:pt idx="44">
                  <c:v>1.9453879999999999</c:v>
                </c:pt>
                <c:pt idx="45">
                  <c:v>2.0696870000000001</c:v>
                </c:pt>
                <c:pt idx="46">
                  <c:v>2.1972330000000002</c:v>
                </c:pt>
                <c:pt idx="47">
                  <c:v>2.3254350000000001</c:v>
                </c:pt>
                <c:pt idx="48">
                  <c:v>2.4535979999999999</c:v>
                </c:pt>
                <c:pt idx="49">
                  <c:v>2.5888979999999999</c:v>
                </c:pt>
                <c:pt idx="50">
                  <c:v>2.7219419999999999</c:v>
                </c:pt>
                <c:pt idx="51">
                  <c:v>2.8526509999999998</c:v>
                </c:pt>
                <c:pt idx="52">
                  <c:v>2.9882909999999998</c:v>
                </c:pt>
                <c:pt idx="53">
                  <c:v>3.1221399999999999</c:v>
                </c:pt>
                <c:pt idx="54">
                  <c:v>3.2603550000000001</c:v>
                </c:pt>
                <c:pt idx="55">
                  <c:v>3.4008600000000002</c:v>
                </c:pt>
                <c:pt idx="56">
                  <c:v>3.5416500000000002</c:v>
                </c:pt>
                <c:pt idx="57">
                  <c:v>3.6840079999999999</c:v>
                </c:pt>
                <c:pt idx="58">
                  <c:v>3.823788</c:v>
                </c:pt>
                <c:pt idx="59">
                  <c:v>3.9639340000000001</c:v>
                </c:pt>
                <c:pt idx="60">
                  <c:v>4.1123079999999996</c:v>
                </c:pt>
                <c:pt idx="61">
                  <c:v>4.2613450000000004</c:v>
                </c:pt>
                <c:pt idx="62">
                  <c:v>4.4120030000000003</c:v>
                </c:pt>
                <c:pt idx="63">
                  <c:v>4.5645569999999998</c:v>
                </c:pt>
                <c:pt idx="64">
                  <c:v>4.716043</c:v>
                </c:pt>
                <c:pt idx="65">
                  <c:v>4.8649290000000001</c:v>
                </c:pt>
                <c:pt idx="66">
                  <c:v>5.0087830000000002</c:v>
                </c:pt>
                <c:pt idx="67">
                  <c:v>5.1532840000000002</c:v>
                </c:pt>
                <c:pt idx="68">
                  <c:v>5.2981389999999999</c:v>
                </c:pt>
                <c:pt idx="69">
                  <c:v>5.4494249999999997</c:v>
                </c:pt>
                <c:pt idx="70">
                  <c:v>5.6058490000000001</c:v>
                </c:pt>
                <c:pt idx="71">
                  <c:v>5.7674899999999996</c:v>
                </c:pt>
                <c:pt idx="72">
                  <c:v>5.9363130000000002</c:v>
                </c:pt>
                <c:pt idx="73">
                  <c:v>6.1118899999999998</c:v>
                </c:pt>
                <c:pt idx="74">
                  <c:v>6.2915679999999998</c:v>
                </c:pt>
                <c:pt idx="75">
                  <c:v>6.4723810000000004</c:v>
                </c:pt>
                <c:pt idx="76">
                  <c:v>6.663227</c:v>
                </c:pt>
                <c:pt idx="77">
                  <c:v>6.8494539999999997</c:v>
                </c:pt>
                <c:pt idx="78">
                  <c:v>7.0376700000000003</c:v>
                </c:pt>
                <c:pt idx="79">
                  <c:v>7.2365050000000002</c:v>
                </c:pt>
                <c:pt idx="80">
                  <c:v>7.43588</c:v>
                </c:pt>
                <c:pt idx="81">
                  <c:v>7.6463150000000004</c:v>
                </c:pt>
                <c:pt idx="82">
                  <c:v>7.8592000000000004</c:v>
                </c:pt>
                <c:pt idx="83">
                  <c:v>8.0863809999999994</c:v>
                </c:pt>
                <c:pt idx="84">
                  <c:v>8.3216079999999994</c:v>
                </c:pt>
                <c:pt idx="85">
                  <c:v>8.5589899999999997</c:v>
                </c:pt>
                <c:pt idx="86">
                  <c:v>8.7996759999999998</c:v>
                </c:pt>
                <c:pt idx="87">
                  <c:v>9.0464029999999998</c:v>
                </c:pt>
                <c:pt idx="88">
                  <c:v>9.31386</c:v>
                </c:pt>
                <c:pt idx="89">
                  <c:v>9.5987179999999999</c:v>
                </c:pt>
                <c:pt idx="90">
                  <c:v>9.910069</c:v>
                </c:pt>
                <c:pt idx="91">
                  <c:v>10.252976</c:v>
                </c:pt>
                <c:pt idx="92">
                  <c:v>10.615259</c:v>
                </c:pt>
                <c:pt idx="93">
                  <c:v>11.003705999999999</c:v>
                </c:pt>
                <c:pt idx="94">
                  <c:v>11.446016</c:v>
                </c:pt>
                <c:pt idx="95">
                  <c:v>11.932949000000001</c:v>
                </c:pt>
                <c:pt idx="96">
                  <c:v>12.491554000000001</c:v>
                </c:pt>
                <c:pt idx="97">
                  <c:v>13.187215</c:v>
                </c:pt>
                <c:pt idx="98">
                  <c:v>14.124881999999999</c:v>
                </c:pt>
                <c:pt idx="99">
                  <c:v>15.665705000000001</c:v>
                </c:pt>
                <c:pt idx="100">
                  <c:v>22.684170000000002</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1-CBB4-4924-B96F-97090002EB1C}"/>
            </c:ext>
          </c:extLst>
        </c:ser>
        <c:ser>
          <c:idx val="2"/>
          <c:order val="2"/>
          <c:tx>
            <c:strRef>
              <c:f>MedianSINR_4GHz!$AJ$25</c:f>
              <c:strCache>
                <c:ptCount val="1"/>
                <c:pt idx="0">
                  <c:v>NTT DOCOMO</c:v>
                </c:pt>
              </c:strCache>
            </c:strRef>
          </c:tx>
          <c:spPr>
            <a:ln w="25400">
              <a:solidFill>
                <a:srgbClr val="00FFFF"/>
              </a:solidFill>
              <a:prstDash val="solid"/>
            </a:ln>
          </c:spPr>
          <c:marker>
            <c:symbol val="none"/>
          </c:marker>
          <c:xVal>
            <c:numRef>
              <c:f>MedianSINR_4GHz!$AJ$29:$AJ$129</c:f>
              <c:numCache>
                <c:formatCode>General</c:formatCode>
                <c:ptCount val="101"/>
                <c:pt idx="0">
                  <c:v>-40.262</c:v>
                </c:pt>
                <c:pt idx="1">
                  <c:v>-40.262</c:v>
                </c:pt>
                <c:pt idx="2">
                  <c:v>-28.173999999999999</c:v>
                </c:pt>
                <c:pt idx="3">
                  <c:v>-24.167999999999999</c:v>
                </c:pt>
                <c:pt idx="4">
                  <c:v>-21.413</c:v>
                </c:pt>
                <c:pt idx="5">
                  <c:v>-19.702999999999999</c:v>
                </c:pt>
                <c:pt idx="6">
                  <c:v>-17.824999999999999</c:v>
                </c:pt>
                <c:pt idx="7">
                  <c:v>-16.936</c:v>
                </c:pt>
                <c:pt idx="8">
                  <c:v>-15.224</c:v>
                </c:pt>
                <c:pt idx="9">
                  <c:v>-14.093999999999999</c:v>
                </c:pt>
                <c:pt idx="10">
                  <c:v>-13.217000000000001</c:v>
                </c:pt>
                <c:pt idx="11">
                  <c:v>-12.525</c:v>
                </c:pt>
                <c:pt idx="12">
                  <c:v>-11.83</c:v>
                </c:pt>
                <c:pt idx="13">
                  <c:v>-11.02</c:v>
                </c:pt>
                <c:pt idx="14">
                  <c:v>-10.263</c:v>
                </c:pt>
                <c:pt idx="15">
                  <c:v>-9.5038</c:v>
                </c:pt>
                <c:pt idx="16">
                  <c:v>-8.8773999999999997</c:v>
                </c:pt>
                <c:pt idx="17">
                  <c:v>-8.4390000000000001</c:v>
                </c:pt>
                <c:pt idx="18">
                  <c:v>-7.7835999999999999</c:v>
                </c:pt>
                <c:pt idx="19">
                  <c:v>-7.3895</c:v>
                </c:pt>
                <c:pt idx="20">
                  <c:v>-7.0529999999999999</c:v>
                </c:pt>
                <c:pt idx="21">
                  <c:v>-6.5232000000000001</c:v>
                </c:pt>
                <c:pt idx="22">
                  <c:v>-6.0033000000000003</c:v>
                </c:pt>
                <c:pt idx="23">
                  <c:v>-5.6722999999999999</c:v>
                </c:pt>
                <c:pt idx="24">
                  <c:v>-5.1387999999999998</c:v>
                </c:pt>
                <c:pt idx="25">
                  <c:v>-4.7323000000000004</c:v>
                </c:pt>
                <c:pt idx="26">
                  <c:v>-4.1980000000000004</c:v>
                </c:pt>
                <c:pt idx="27">
                  <c:v>-3.5512000000000001</c:v>
                </c:pt>
                <c:pt idx="28">
                  <c:v>-3.097</c:v>
                </c:pt>
                <c:pt idx="29">
                  <c:v>-2.5710999999999999</c:v>
                </c:pt>
                <c:pt idx="30">
                  <c:v>-2.2014999999999998</c:v>
                </c:pt>
                <c:pt idx="31">
                  <c:v>-1.8151999999999999</c:v>
                </c:pt>
                <c:pt idx="32">
                  <c:v>-1.403</c:v>
                </c:pt>
                <c:pt idx="33">
                  <c:v>-1.052</c:v>
                </c:pt>
                <c:pt idx="34">
                  <c:v>-0.81201000000000001</c:v>
                </c:pt>
                <c:pt idx="35">
                  <c:v>-0.47271999999999997</c:v>
                </c:pt>
                <c:pt idx="36">
                  <c:v>-4.3313999999999998E-2</c:v>
                </c:pt>
                <c:pt idx="37">
                  <c:v>0.37864999999999999</c:v>
                </c:pt>
                <c:pt idx="38">
                  <c:v>0.80986000000000002</c:v>
                </c:pt>
                <c:pt idx="39">
                  <c:v>1.1012</c:v>
                </c:pt>
                <c:pt idx="40">
                  <c:v>1.6112</c:v>
                </c:pt>
                <c:pt idx="41">
                  <c:v>1.8546</c:v>
                </c:pt>
                <c:pt idx="42">
                  <c:v>2.2025000000000001</c:v>
                </c:pt>
                <c:pt idx="43">
                  <c:v>2.6362999999999999</c:v>
                </c:pt>
                <c:pt idx="44">
                  <c:v>2.8660000000000001</c:v>
                </c:pt>
                <c:pt idx="45">
                  <c:v>3.0196999999999998</c:v>
                </c:pt>
                <c:pt idx="46">
                  <c:v>3.3963000000000001</c:v>
                </c:pt>
                <c:pt idx="47">
                  <c:v>3.6408999999999998</c:v>
                </c:pt>
                <c:pt idx="48">
                  <c:v>3.9043999999999999</c:v>
                </c:pt>
                <c:pt idx="49">
                  <c:v>4.1437999999999997</c:v>
                </c:pt>
                <c:pt idx="50">
                  <c:v>4.8944999999999999</c:v>
                </c:pt>
                <c:pt idx="51">
                  <c:v>5.2298</c:v>
                </c:pt>
                <c:pt idx="52">
                  <c:v>5.5511999999999997</c:v>
                </c:pt>
                <c:pt idx="53">
                  <c:v>5.8193000000000001</c:v>
                </c:pt>
                <c:pt idx="54">
                  <c:v>6.0843999999999996</c:v>
                </c:pt>
                <c:pt idx="55">
                  <c:v>6.4189999999999996</c:v>
                </c:pt>
                <c:pt idx="56">
                  <c:v>6.6101000000000001</c:v>
                </c:pt>
                <c:pt idx="57">
                  <c:v>6.8944000000000001</c:v>
                </c:pt>
                <c:pt idx="58">
                  <c:v>7.1924000000000001</c:v>
                </c:pt>
                <c:pt idx="59">
                  <c:v>7.5479000000000003</c:v>
                </c:pt>
                <c:pt idx="60">
                  <c:v>7.8337000000000003</c:v>
                </c:pt>
                <c:pt idx="61">
                  <c:v>8.0878999999999994</c:v>
                </c:pt>
                <c:pt idx="62">
                  <c:v>8.3295999999999992</c:v>
                </c:pt>
                <c:pt idx="63">
                  <c:v>8.6329999999999991</c:v>
                </c:pt>
                <c:pt idx="64">
                  <c:v>8.8268000000000004</c:v>
                </c:pt>
                <c:pt idx="65">
                  <c:v>9.1014999999999997</c:v>
                </c:pt>
                <c:pt idx="66">
                  <c:v>9.4542999999999999</c:v>
                </c:pt>
                <c:pt idx="67">
                  <c:v>9.7539999999999996</c:v>
                </c:pt>
                <c:pt idx="68">
                  <c:v>10.006</c:v>
                </c:pt>
                <c:pt idx="69">
                  <c:v>10.348000000000001</c:v>
                </c:pt>
                <c:pt idx="70">
                  <c:v>10.63</c:v>
                </c:pt>
                <c:pt idx="71">
                  <c:v>10.839</c:v>
                </c:pt>
                <c:pt idx="72">
                  <c:v>11.074999999999999</c:v>
                </c:pt>
                <c:pt idx="73">
                  <c:v>11.384</c:v>
                </c:pt>
                <c:pt idx="74">
                  <c:v>11.577999999999999</c:v>
                </c:pt>
                <c:pt idx="75">
                  <c:v>11.763</c:v>
                </c:pt>
                <c:pt idx="76">
                  <c:v>12.013</c:v>
                </c:pt>
                <c:pt idx="77">
                  <c:v>12.186</c:v>
                </c:pt>
                <c:pt idx="78">
                  <c:v>12.368</c:v>
                </c:pt>
                <c:pt idx="79">
                  <c:v>12.542</c:v>
                </c:pt>
                <c:pt idx="80">
                  <c:v>12.769</c:v>
                </c:pt>
                <c:pt idx="81">
                  <c:v>12.962999999999999</c:v>
                </c:pt>
                <c:pt idx="82">
                  <c:v>13.11</c:v>
                </c:pt>
                <c:pt idx="83">
                  <c:v>13.315</c:v>
                </c:pt>
                <c:pt idx="84">
                  <c:v>13.539</c:v>
                </c:pt>
                <c:pt idx="85">
                  <c:v>13.815</c:v>
                </c:pt>
                <c:pt idx="86">
                  <c:v>14.122999999999999</c:v>
                </c:pt>
                <c:pt idx="87">
                  <c:v>14.382</c:v>
                </c:pt>
                <c:pt idx="88">
                  <c:v>14.75</c:v>
                </c:pt>
                <c:pt idx="89">
                  <c:v>15.036</c:v>
                </c:pt>
                <c:pt idx="90">
                  <c:v>15.423</c:v>
                </c:pt>
                <c:pt idx="91">
                  <c:v>15.78</c:v>
                </c:pt>
                <c:pt idx="92">
                  <c:v>16.123999999999999</c:v>
                </c:pt>
                <c:pt idx="93">
                  <c:v>16.581</c:v>
                </c:pt>
                <c:pt idx="94">
                  <c:v>16.98</c:v>
                </c:pt>
                <c:pt idx="95">
                  <c:v>17.588999999999999</c:v>
                </c:pt>
                <c:pt idx="96">
                  <c:v>18.02</c:v>
                </c:pt>
                <c:pt idx="97">
                  <c:v>18.738</c:v>
                </c:pt>
                <c:pt idx="98">
                  <c:v>19.693000000000001</c:v>
                </c:pt>
                <c:pt idx="99">
                  <c:v>20.581</c:v>
                </c:pt>
                <c:pt idx="100">
                  <c:v>24.561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2-CBB4-4924-B96F-97090002EB1C}"/>
            </c:ext>
          </c:extLst>
        </c:ser>
        <c:ser>
          <c:idx val="3"/>
          <c:order val="3"/>
          <c:tx>
            <c:strRef>
              <c:f>MedianSINR_4GHz!$AK$25</c:f>
              <c:strCache>
                <c:ptCount val="1"/>
                <c:pt idx="0">
                  <c:v>CMCC</c:v>
                </c:pt>
              </c:strCache>
            </c:strRef>
          </c:tx>
          <c:spPr>
            <a:ln w="25400">
              <a:solidFill>
                <a:srgbClr val="000000"/>
              </a:solidFill>
              <a:prstDash val="solid"/>
            </a:ln>
          </c:spPr>
          <c:marker>
            <c:symbol val="none"/>
          </c:marker>
          <c:xVal>
            <c:numRef>
              <c:f>MedianSINR_4GHz!$AK$29:$AK$129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3-CBB4-4924-B96F-97090002EB1C}"/>
            </c:ext>
          </c:extLst>
        </c:ser>
        <c:ser>
          <c:idx val="4"/>
          <c:order val="4"/>
          <c:tx>
            <c:strRef>
              <c:f>MedianSINR_4GHz!$AL$25</c:f>
              <c:strCache>
                <c:ptCount val="1"/>
                <c:pt idx="0">
                  <c:v>CATT</c:v>
                </c:pt>
              </c:strCache>
            </c:strRef>
          </c:tx>
          <c:spPr>
            <a:ln w="25400">
              <a:solidFill>
                <a:srgbClr val="FF9900"/>
              </a:solidFill>
              <a:prstDash val="solid"/>
            </a:ln>
          </c:spPr>
          <c:marker>
            <c:symbol val="none"/>
          </c:marker>
          <c:xVal>
            <c:numRef>
              <c:f>MedianSINR_4GHz!$AL$29:$AL$129</c:f>
              <c:numCache>
                <c:formatCode>General</c:formatCode>
                <c:ptCount val="101"/>
                <c:pt idx="0">
                  <c:v>-34.590000000000003</c:v>
                </c:pt>
                <c:pt idx="1">
                  <c:v>-17.71</c:v>
                </c:pt>
                <c:pt idx="2">
                  <c:v>-14.75</c:v>
                </c:pt>
                <c:pt idx="3">
                  <c:v>-12.34</c:v>
                </c:pt>
                <c:pt idx="4">
                  <c:v>-10.52</c:v>
                </c:pt>
                <c:pt idx="5">
                  <c:v>-9.14</c:v>
                </c:pt>
                <c:pt idx="6">
                  <c:v>-8.31</c:v>
                </c:pt>
                <c:pt idx="7">
                  <c:v>-7.6</c:v>
                </c:pt>
                <c:pt idx="8">
                  <c:v>-7.02</c:v>
                </c:pt>
                <c:pt idx="9">
                  <c:v>-6.34</c:v>
                </c:pt>
                <c:pt idx="10">
                  <c:v>-5.8</c:v>
                </c:pt>
                <c:pt idx="11">
                  <c:v>-5.33</c:v>
                </c:pt>
                <c:pt idx="12">
                  <c:v>-4.63</c:v>
                </c:pt>
                <c:pt idx="13">
                  <c:v>-3.83</c:v>
                </c:pt>
                <c:pt idx="14">
                  <c:v>-3.2</c:v>
                </c:pt>
                <c:pt idx="15">
                  <c:v>-2.89</c:v>
                </c:pt>
                <c:pt idx="16">
                  <c:v>-2.34</c:v>
                </c:pt>
                <c:pt idx="17">
                  <c:v>-1.99</c:v>
                </c:pt>
                <c:pt idx="18">
                  <c:v>-1.56</c:v>
                </c:pt>
                <c:pt idx="19">
                  <c:v>-1.23</c:v>
                </c:pt>
                <c:pt idx="20">
                  <c:v>-0.94</c:v>
                </c:pt>
                <c:pt idx="21">
                  <c:v>-0.43</c:v>
                </c:pt>
                <c:pt idx="22">
                  <c:v>-0.13</c:v>
                </c:pt>
                <c:pt idx="23">
                  <c:v>0.32</c:v>
                </c:pt>
                <c:pt idx="24">
                  <c:v>0.53</c:v>
                </c:pt>
                <c:pt idx="25">
                  <c:v>0.83</c:v>
                </c:pt>
                <c:pt idx="26">
                  <c:v>1.07</c:v>
                </c:pt>
                <c:pt idx="27">
                  <c:v>1.31</c:v>
                </c:pt>
                <c:pt idx="28">
                  <c:v>1.55</c:v>
                </c:pt>
                <c:pt idx="29">
                  <c:v>1.68</c:v>
                </c:pt>
                <c:pt idx="30">
                  <c:v>1.93</c:v>
                </c:pt>
                <c:pt idx="31">
                  <c:v>2.15</c:v>
                </c:pt>
                <c:pt idx="32">
                  <c:v>2.39</c:v>
                </c:pt>
                <c:pt idx="33">
                  <c:v>2.66</c:v>
                </c:pt>
                <c:pt idx="34">
                  <c:v>2.79</c:v>
                </c:pt>
                <c:pt idx="35">
                  <c:v>3.02</c:v>
                </c:pt>
                <c:pt idx="36">
                  <c:v>3.23</c:v>
                </c:pt>
                <c:pt idx="37">
                  <c:v>3.37</c:v>
                </c:pt>
                <c:pt idx="38">
                  <c:v>3.61</c:v>
                </c:pt>
                <c:pt idx="39">
                  <c:v>3.75</c:v>
                </c:pt>
                <c:pt idx="40">
                  <c:v>3.91</c:v>
                </c:pt>
                <c:pt idx="41">
                  <c:v>4.04</c:v>
                </c:pt>
                <c:pt idx="42">
                  <c:v>4.25</c:v>
                </c:pt>
                <c:pt idx="43">
                  <c:v>4.42</c:v>
                </c:pt>
                <c:pt idx="44">
                  <c:v>4.58</c:v>
                </c:pt>
                <c:pt idx="45">
                  <c:v>4.7300000000000004</c:v>
                </c:pt>
                <c:pt idx="46">
                  <c:v>4.9000000000000004</c:v>
                </c:pt>
                <c:pt idx="47">
                  <c:v>5.05</c:v>
                </c:pt>
                <c:pt idx="48">
                  <c:v>5.18</c:v>
                </c:pt>
                <c:pt idx="49">
                  <c:v>5.27</c:v>
                </c:pt>
                <c:pt idx="50">
                  <c:v>5.38</c:v>
                </c:pt>
                <c:pt idx="51">
                  <c:v>5.48</c:v>
                </c:pt>
                <c:pt idx="52">
                  <c:v>5.71</c:v>
                </c:pt>
                <c:pt idx="53">
                  <c:v>5.8</c:v>
                </c:pt>
                <c:pt idx="54">
                  <c:v>5.91</c:v>
                </c:pt>
                <c:pt idx="55">
                  <c:v>6.08</c:v>
                </c:pt>
                <c:pt idx="56">
                  <c:v>6.26</c:v>
                </c:pt>
                <c:pt idx="57">
                  <c:v>6.48</c:v>
                </c:pt>
                <c:pt idx="58">
                  <c:v>6.6</c:v>
                </c:pt>
                <c:pt idx="59">
                  <c:v>6.72</c:v>
                </c:pt>
                <c:pt idx="60">
                  <c:v>6.91</c:v>
                </c:pt>
                <c:pt idx="61">
                  <c:v>7.01</c:v>
                </c:pt>
                <c:pt idx="62">
                  <c:v>7.15</c:v>
                </c:pt>
                <c:pt idx="63">
                  <c:v>7.32</c:v>
                </c:pt>
                <c:pt idx="64">
                  <c:v>7.47</c:v>
                </c:pt>
                <c:pt idx="65">
                  <c:v>7.6</c:v>
                </c:pt>
                <c:pt idx="66">
                  <c:v>7.75</c:v>
                </c:pt>
                <c:pt idx="67">
                  <c:v>7.83</c:v>
                </c:pt>
                <c:pt idx="68">
                  <c:v>7.96</c:v>
                </c:pt>
                <c:pt idx="69">
                  <c:v>8.11</c:v>
                </c:pt>
                <c:pt idx="70">
                  <c:v>8.25</c:v>
                </c:pt>
                <c:pt idx="71">
                  <c:v>8.42</c:v>
                </c:pt>
                <c:pt idx="72">
                  <c:v>8.6</c:v>
                </c:pt>
                <c:pt idx="73">
                  <c:v>8.76</c:v>
                </c:pt>
                <c:pt idx="74">
                  <c:v>8.92</c:v>
                </c:pt>
                <c:pt idx="75">
                  <c:v>9.1</c:v>
                </c:pt>
                <c:pt idx="76">
                  <c:v>9.26</c:v>
                </c:pt>
                <c:pt idx="77">
                  <c:v>9.42</c:v>
                </c:pt>
                <c:pt idx="78">
                  <c:v>9.56</c:v>
                </c:pt>
                <c:pt idx="79">
                  <c:v>9.75</c:v>
                </c:pt>
                <c:pt idx="80">
                  <c:v>9.98</c:v>
                </c:pt>
                <c:pt idx="81">
                  <c:v>10.119999999999999</c:v>
                </c:pt>
                <c:pt idx="82">
                  <c:v>10.3</c:v>
                </c:pt>
                <c:pt idx="83">
                  <c:v>10.45</c:v>
                </c:pt>
                <c:pt idx="84">
                  <c:v>10.77</c:v>
                </c:pt>
                <c:pt idx="85">
                  <c:v>11.06</c:v>
                </c:pt>
                <c:pt idx="86">
                  <c:v>11.25</c:v>
                </c:pt>
                <c:pt idx="87">
                  <c:v>11.55</c:v>
                </c:pt>
                <c:pt idx="88">
                  <c:v>11.81</c:v>
                </c:pt>
                <c:pt idx="89">
                  <c:v>12.14</c:v>
                </c:pt>
                <c:pt idx="90">
                  <c:v>12.41</c:v>
                </c:pt>
                <c:pt idx="91">
                  <c:v>12.9</c:v>
                </c:pt>
                <c:pt idx="92">
                  <c:v>13.58</c:v>
                </c:pt>
                <c:pt idx="93">
                  <c:v>14.1</c:v>
                </c:pt>
                <c:pt idx="94">
                  <c:v>14.54</c:v>
                </c:pt>
                <c:pt idx="95">
                  <c:v>15.01</c:v>
                </c:pt>
                <c:pt idx="96">
                  <c:v>15.61</c:v>
                </c:pt>
                <c:pt idx="97">
                  <c:v>16.21</c:v>
                </c:pt>
                <c:pt idx="98">
                  <c:v>16.79</c:v>
                </c:pt>
                <c:pt idx="99">
                  <c:v>18.04</c:v>
                </c:pt>
                <c:pt idx="100">
                  <c:v>22.41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4-CBB4-4924-B96F-97090002EB1C}"/>
            </c:ext>
          </c:extLst>
        </c:ser>
        <c:ser>
          <c:idx val="5"/>
          <c:order val="5"/>
          <c:tx>
            <c:strRef>
              <c:f>MedianSINR_4GHz!$AM$25</c:f>
              <c:strCache>
                <c:ptCount val="1"/>
                <c:pt idx="0">
                  <c:v>Nokia
120 km/h</c:v>
                </c:pt>
              </c:strCache>
            </c:strRef>
          </c:tx>
          <c:spPr>
            <a:ln w="25400">
              <a:solidFill>
                <a:srgbClr val="FF0000"/>
              </a:solidFill>
              <a:prstDash val="solid"/>
            </a:ln>
          </c:spPr>
          <c:marker>
            <c:symbol val="none"/>
          </c:marker>
          <c:xVal>
            <c:numRef>
              <c:f>MedianSINR_4GHz!$AM$29:$AM$129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5-CBB4-4924-B96F-97090002EB1C}"/>
            </c:ext>
          </c:extLst>
        </c:ser>
        <c:ser>
          <c:idx val="6"/>
          <c:order val="6"/>
          <c:tx>
            <c:strRef>
              <c:f>MedianSINR_4GHz!$AN$25</c:f>
              <c:strCache>
                <c:ptCount val="1"/>
                <c:pt idx="0">
                  <c:v>ZTE</c:v>
                </c:pt>
              </c:strCache>
            </c:strRef>
          </c:tx>
          <c:spPr>
            <a:ln w="25400">
              <a:solidFill>
                <a:srgbClr val="FFFF00"/>
              </a:solidFill>
              <a:prstDash val="solid"/>
            </a:ln>
          </c:spPr>
          <c:marker>
            <c:symbol val="none"/>
          </c:marker>
          <c:xVal>
            <c:numRef>
              <c:f>MedianSINR_4GHz!$AN$29:$AN$129</c:f>
              <c:numCache>
                <c:formatCode>General</c:formatCode>
                <c:ptCount val="101"/>
                <c:pt idx="0">
                  <c:v>-30.959</c:v>
                </c:pt>
                <c:pt idx="1">
                  <c:v>-18.939900000000002</c:v>
                </c:pt>
                <c:pt idx="2">
                  <c:v>-15.751799999999999</c:v>
                </c:pt>
                <c:pt idx="3">
                  <c:v>-13.569000000000001</c:v>
                </c:pt>
                <c:pt idx="4">
                  <c:v>-11.819800000000001</c:v>
                </c:pt>
                <c:pt idx="5">
                  <c:v>-10.7308</c:v>
                </c:pt>
                <c:pt idx="6">
                  <c:v>-9.6753</c:v>
                </c:pt>
                <c:pt idx="7">
                  <c:v>-8.4887999999999995</c:v>
                </c:pt>
                <c:pt idx="8">
                  <c:v>-7.6120999999999999</c:v>
                </c:pt>
                <c:pt idx="9">
                  <c:v>-6.7054999999999998</c:v>
                </c:pt>
                <c:pt idx="10">
                  <c:v>-6.0810000000000004</c:v>
                </c:pt>
                <c:pt idx="11">
                  <c:v>-5.4748999999999999</c:v>
                </c:pt>
                <c:pt idx="12">
                  <c:v>-4.7724000000000002</c:v>
                </c:pt>
                <c:pt idx="13">
                  <c:v>-4.1424000000000003</c:v>
                </c:pt>
                <c:pt idx="14">
                  <c:v>-3.5383</c:v>
                </c:pt>
                <c:pt idx="15">
                  <c:v>-3.0068999999999999</c:v>
                </c:pt>
                <c:pt idx="16">
                  <c:v>-2.3957999999999999</c:v>
                </c:pt>
                <c:pt idx="17">
                  <c:v>-1.8374999999999999</c:v>
                </c:pt>
                <c:pt idx="18">
                  <c:v>-1.3386</c:v>
                </c:pt>
                <c:pt idx="19">
                  <c:v>-0.7087</c:v>
                </c:pt>
                <c:pt idx="20">
                  <c:v>-0.27039999999999997</c:v>
                </c:pt>
                <c:pt idx="21">
                  <c:v>9.5799999999999996E-2</c:v>
                </c:pt>
                <c:pt idx="22">
                  <c:v>0.50229999999999997</c:v>
                </c:pt>
                <c:pt idx="23">
                  <c:v>1.0268999999999999</c:v>
                </c:pt>
                <c:pt idx="24">
                  <c:v>1.4202999999999999</c:v>
                </c:pt>
                <c:pt idx="25">
                  <c:v>1.8827</c:v>
                </c:pt>
                <c:pt idx="26">
                  <c:v>2.3126000000000002</c:v>
                </c:pt>
                <c:pt idx="27">
                  <c:v>2.7315999999999998</c:v>
                </c:pt>
                <c:pt idx="28">
                  <c:v>3.1587999999999998</c:v>
                </c:pt>
                <c:pt idx="29">
                  <c:v>3.5876999999999999</c:v>
                </c:pt>
                <c:pt idx="30">
                  <c:v>3.9420000000000002</c:v>
                </c:pt>
                <c:pt idx="31">
                  <c:v>4.2805999999999997</c:v>
                </c:pt>
                <c:pt idx="32">
                  <c:v>4.7103999999999999</c:v>
                </c:pt>
                <c:pt idx="33">
                  <c:v>5.0578000000000003</c:v>
                </c:pt>
                <c:pt idx="34">
                  <c:v>5.4119999999999999</c:v>
                </c:pt>
                <c:pt idx="35">
                  <c:v>5.7805</c:v>
                </c:pt>
                <c:pt idx="36">
                  <c:v>6.1148999999999996</c:v>
                </c:pt>
                <c:pt idx="37">
                  <c:v>6.4252000000000002</c:v>
                </c:pt>
                <c:pt idx="38">
                  <c:v>6.76</c:v>
                </c:pt>
                <c:pt idx="39">
                  <c:v>7.1220999999999997</c:v>
                </c:pt>
                <c:pt idx="40">
                  <c:v>7.5385</c:v>
                </c:pt>
                <c:pt idx="41">
                  <c:v>7.7911000000000001</c:v>
                </c:pt>
                <c:pt idx="42">
                  <c:v>8.0864999999999991</c:v>
                </c:pt>
                <c:pt idx="43">
                  <c:v>8.3674999999999997</c:v>
                </c:pt>
                <c:pt idx="44">
                  <c:v>8.6649999999999991</c:v>
                </c:pt>
                <c:pt idx="45">
                  <c:v>9.0145</c:v>
                </c:pt>
                <c:pt idx="46">
                  <c:v>9.3462999999999994</c:v>
                </c:pt>
                <c:pt idx="47">
                  <c:v>9.6189999999999998</c:v>
                </c:pt>
                <c:pt idx="48">
                  <c:v>10.051399999999999</c:v>
                </c:pt>
                <c:pt idx="49">
                  <c:v>10.324299999999999</c:v>
                </c:pt>
                <c:pt idx="50">
                  <c:v>10.7135</c:v>
                </c:pt>
                <c:pt idx="51">
                  <c:v>11.069900000000001</c:v>
                </c:pt>
                <c:pt idx="52">
                  <c:v>11.347099999999999</c:v>
                </c:pt>
                <c:pt idx="53">
                  <c:v>11.722300000000001</c:v>
                </c:pt>
                <c:pt idx="54">
                  <c:v>12.0245</c:v>
                </c:pt>
                <c:pt idx="55">
                  <c:v>12.299799999999999</c:v>
                </c:pt>
                <c:pt idx="56">
                  <c:v>12.6051</c:v>
                </c:pt>
                <c:pt idx="57">
                  <c:v>12.9552</c:v>
                </c:pt>
                <c:pt idx="58">
                  <c:v>13.3329</c:v>
                </c:pt>
                <c:pt idx="59">
                  <c:v>13.6073</c:v>
                </c:pt>
                <c:pt idx="60">
                  <c:v>13.955</c:v>
                </c:pt>
                <c:pt idx="61">
                  <c:v>14.3057</c:v>
                </c:pt>
                <c:pt idx="62">
                  <c:v>14.660399999999999</c:v>
                </c:pt>
                <c:pt idx="63">
                  <c:v>14.967499999999999</c:v>
                </c:pt>
                <c:pt idx="64">
                  <c:v>15.285500000000001</c:v>
                </c:pt>
                <c:pt idx="65">
                  <c:v>15.6243</c:v>
                </c:pt>
                <c:pt idx="66">
                  <c:v>15.976800000000001</c:v>
                </c:pt>
                <c:pt idx="67">
                  <c:v>16.276399999999999</c:v>
                </c:pt>
                <c:pt idx="68">
                  <c:v>16.619</c:v>
                </c:pt>
                <c:pt idx="69">
                  <c:v>17.0106</c:v>
                </c:pt>
                <c:pt idx="70">
                  <c:v>17.334299999999999</c:v>
                </c:pt>
                <c:pt idx="71">
                  <c:v>17.676500000000001</c:v>
                </c:pt>
                <c:pt idx="72">
                  <c:v>17.944099999999999</c:v>
                </c:pt>
                <c:pt idx="73">
                  <c:v>18.236699999999999</c:v>
                </c:pt>
                <c:pt idx="74">
                  <c:v>18.501200000000001</c:v>
                </c:pt>
                <c:pt idx="75">
                  <c:v>18.902699999999999</c:v>
                </c:pt>
                <c:pt idx="76">
                  <c:v>19.3276</c:v>
                </c:pt>
                <c:pt idx="77">
                  <c:v>19.7925</c:v>
                </c:pt>
                <c:pt idx="78">
                  <c:v>20.1982</c:v>
                </c:pt>
                <c:pt idx="79">
                  <c:v>20.553599999999999</c:v>
                </c:pt>
                <c:pt idx="80">
                  <c:v>20.962599999999998</c:v>
                </c:pt>
                <c:pt idx="81">
                  <c:v>21.477399999999999</c:v>
                </c:pt>
                <c:pt idx="82">
                  <c:v>21.8947</c:v>
                </c:pt>
                <c:pt idx="83">
                  <c:v>22.341200000000001</c:v>
                </c:pt>
                <c:pt idx="84">
                  <c:v>22.803100000000001</c:v>
                </c:pt>
                <c:pt idx="85">
                  <c:v>23.3276</c:v>
                </c:pt>
                <c:pt idx="86">
                  <c:v>23.971</c:v>
                </c:pt>
                <c:pt idx="87">
                  <c:v>24.485499999999998</c:v>
                </c:pt>
                <c:pt idx="88">
                  <c:v>25.022400000000001</c:v>
                </c:pt>
                <c:pt idx="89">
                  <c:v>25.697399999999998</c:v>
                </c:pt>
                <c:pt idx="90">
                  <c:v>26.104099999999999</c:v>
                </c:pt>
                <c:pt idx="91">
                  <c:v>26.752600000000001</c:v>
                </c:pt>
                <c:pt idx="92">
                  <c:v>27.4254</c:v>
                </c:pt>
                <c:pt idx="93">
                  <c:v>28.4558</c:v>
                </c:pt>
                <c:pt idx="94">
                  <c:v>29.333400000000001</c:v>
                </c:pt>
                <c:pt idx="95">
                  <c:v>30.207799999999999</c:v>
                </c:pt>
                <c:pt idx="96">
                  <c:v>31.119599999999998</c:v>
                </c:pt>
                <c:pt idx="97">
                  <c:v>32.339599999999997</c:v>
                </c:pt>
                <c:pt idx="98">
                  <c:v>33.950400000000002</c:v>
                </c:pt>
                <c:pt idx="99">
                  <c:v>36.242199999999997</c:v>
                </c:pt>
                <c:pt idx="100">
                  <c:v>40.930900000000001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6-CBB4-4924-B96F-97090002EB1C}"/>
            </c:ext>
          </c:extLst>
        </c:ser>
        <c:ser>
          <c:idx val="10"/>
          <c:order val="7"/>
          <c:tx>
            <c:strRef>
              <c:f>MedianSINR_4GHz!$AO$25</c:f>
              <c:strCache>
                <c:ptCount val="1"/>
                <c:pt idx="0">
                  <c:v>vivo</c:v>
                </c:pt>
              </c:strCache>
            </c:strRef>
          </c:tx>
          <c:marker>
            <c:symbol val="none"/>
          </c:marker>
          <c:xVal>
            <c:numRef>
              <c:f>MedianSINR_4GHz!$AO$29:$AO$129</c:f>
              <c:numCache>
                <c:formatCode>0.00_ </c:formatCode>
                <c:ptCount val="101"/>
                <c:pt idx="0">
                  <c:v>-15.3468</c:v>
                </c:pt>
                <c:pt idx="1">
                  <c:v>-6.4124299999999996</c:v>
                </c:pt>
                <c:pt idx="2">
                  <c:v>-4.7786799999999996</c:v>
                </c:pt>
                <c:pt idx="3">
                  <c:v>-4.2158199999999999</c:v>
                </c:pt>
                <c:pt idx="4">
                  <c:v>-3.1393599999999999</c:v>
                </c:pt>
                <c:pt idx="5">
                  <c:v>-2.32117</c:v>
                </c:pt>
                <c:pt idx="6">
                  <c:v>-1.8883700000000001</c:v>
                </c:pt>
                <c:pt idx="7">
                  <c:v>-1.6053200000000001</c:v>
                </c:pt>
                <c:pt idx="8">
                  <c:v>-1.12164</c:v>
                </c:pt>
                <c:pt idx="9">
                  <c:v>-0.68847700000000001</c:v>
                </c:pt>
                <c:pt idx="10">
                  <c:v>-0.24223700000000001</c:v>
                </c:pt>
                <c:pt idx="11">
                  <c:v>9.6741300000000002E-2</c:v>
                </c:pt>
                <c:pt idx="12">
                  <c:v>0.26742700000000003</c:v>
                </c:pt>
                <c:pt idx="13">
                  <c:v>0.41355599999999998</c:v>
                </c:pt>
                <c:pt idx="14">
                  <c:v>0.52214700000000003</c:v>
                </c:pt>
                <c:pt idx="15">
                  <c:v>0.67819300000000005</c:v>
                </c:pt>
                <c:pt idx="16">
                  <c:v>0.813473</c:v>
                </c:pt>
                <c:pt idx="17">
                  <c:v>0.97530899999999998</c:v>
                </c:pt>
                <c:pt idx="18">
                  <c:v>1.16374</c:v>
                </c:pt>
                <c:pt idx="19">
                  <c:v>1.37005</c:v>
                </c:pt>
                <c:pt idx="20">
                  <c:v>1.5705</c:v>
                </c:pt>
                <c:pt idx="21">
                  <c:v>1.7009099999999999</c:v>
                </c:pt>
                <c:pt idx="22">
                  <c:v>1.90883</c:v>
                </c:pt>
                <c:pt idx="23">
                  <c:v>2.12418</c:v>
                </c:pt>
                <c:pt idx="24">
                  <c:v>2.3069600000000001</c:v>
                </c:pt>
                <c:pt idx="25">
                  <c:v>2.41364</c:v>
                </c:pt>
                <c:pt idx="26">
                  <c:v>2.5786899999999999</c:v>
                </c:pt>
                <c:pt idx="27">
                  <c:v>2.6934100000000001</c:v>
                </c:pt>
                <c:pt idx="28">
                  <c:v>2.8467099999999999</c:v>
                </c:pt>
                <c:pt idx="29">
                  <c:v>3.0651099999999998</c:v>
                </c:pt>
                <c:pt idx="30">
                  <c:v>3.2373400000000001</c:v>
                </c:pt>
                <c:pt idx="31">
                  <c:v>3.3597600000000001</c:v>
                </c:pt>
                <c:pt idx="32">
                  <c:v>3.5846200000000001</c:v>
                </c:pt>
                <c:pt idx="33">
                  <c:v>3.67469</c:v>
                </c:pt>
                <c:pt idx="34">
                  <c:v>3.7726700000000002</c:v>
                </c:pt>
                <c:pt idx="35">
                  <c:v>3.8835000000000002</c:v>
                </c:pt>
                <c:pt idx="36">
                  <c:v>3.9804900000000001</c:v>
                </c:pt>
                <c:pt idx="37">
                  <c:v>4.0570000000000004</c:v>
                </c:pt>
                <c:pt idx="38">
                  <c:v>4.17042</c:v>
                </c:pt>
                <c:pt idx="39">
                  <c:v>4.2489499999999998</c:v>
                </c:pt>
                <c:pt idx="40">
                  <c:v>4.3146100000000001</c:v>
                </c:pt>
                <c:pt idx="41">
                  <c:v>4.39499</c:v>
                </c:pt>
                <c:pt idx="42">
                  <c:v>4.4629799999999999</c:v>
                </c:pt>
                <c:pt idx="43">
                  <c:v>4.55002</c:v>
                </c:pt>
                <c:pt idx="44">
                  <c:v>4.6321399999999997</c:v>
                </c:pt>
                <c:pt idx="45">
                  <c:v>4.7363</c:v>
                </c:pt>
                <c:pt idx="46">
                  <c:v>4.8475700000000002</c:v>
                </c:pt>
                <c:pt idx="47">
                  <c:v>5.0038200000000002</c:v>
                </c:pt>
                <c:pt idx="48">
                  <c:v>5.1297300000000003</c:v>
                </c:pt>
                <c:pt idx="49">
                  <c:v>5.2418300000000002</c:v>
                </c:pt>
                <c:pt idx="50">
                  <c:v>5.3643299999999998</c:v>
                </c:pt>
                <c:pt idx="51">
                  <c:v>5.5205200000000003</c:v>
                </c:pt>
                <c:pt idx="52">
                  <c:v>5.6406400000000003</c:v>
                </c:pt>
                <c:pt idx="53">
                  <c:v>5.7445899999999996</c:v>
                </c:pt>
                <c:pt idx="54">
                  <c:v>5.8217400000000001</c:v>
                </c:pt>
                <c:pt idx="55">
                  <c:v>5.9663199999999996</c:v>
                </c:pt>
                <c:pt idx="56">
                  <c:v>6.1920400000000004</c:v>
                </c:pt>
                <c:pt idx="57">
                  <c:v>6.3634199999999996</c:v>
                </c:pt>
                <c:pt idx="58">
                  <c:v>6.4684100000000004</c:v>
                </c:pt>
                <c:pt idx="59">
                  <c:v>6.6343100000000002</c:v>
                </c:pt>
                <c:pt idx="60">
                  <c:v>6.7497199999999999</c:v>
                </c:pt>
                <c:pt idx="61">
                  <c:v>6.8503299999999996</c:v>
                </c:pt>
                <c:pt idx="62">
                  <c:v>6.9546599999999996</c:v>
                </c:pt>
                <c:pt idx="63">
                  <c:v>7.0738300000000001</c:v>
                </c:pt>
                <c:pt idx="64">
                  <c:v>7.1479999999999997</c:v>
                </c:pt>
                <c:pt idx="65">
                  <c:v>7.2563899999999997</c:v>
                </c:pt>
                <c:pt idx="66">
                  <c:v>7.3374600000000001</c:v>
                </c:pt>
                <c:pt idx="67">
                  <c:v>7.4641299999999999</c:v>
                </c:pt>
                <c:pt idx="68">
                  <c:v>7.6387099999999997</c:v>
                </c:pt>
                <c:pt idx="69">
                  <c:v>7.7985800000000003</c:v>
                </c:pt>
                <c:pt idx="70">
                  <c:v>7.95641</c:v>
                </c:pt>
                <c:pt idx="71">
                  <c:v>8.1084899999999998</c:v>
                </c:pt>
                <c:pt idx="72">
                  <c:v>8.2615300000000005</c:v>
                </c:pt>
                <c:pt idx="73">
                  <c:v>8.4213199999999997</c:v>
                </c:pt>
                <c:pt idx="74">
                  <c:v>8.5176599999999993</c:v>
                </c:pt>
                <c:pt idx="75">
                  <c:v>8.5749499999999994</c:v>
                </c:pt>
                <c:pt idx="76">
                  <c:v>8.6614699999999996</c:v>
                </c:pt>
                <c:pt idx="77">
                  <c:v>8.7525399999999998</c:v>
                </c:pt>
                <c:pt idx="78">
                  <c:v>8.8241899999999998</c:v>
                </c:pt>
                <c:pt idx="79">
                  <c:v>8.9268599999999996</c:v>
                </c:pt>
                <c:pt idx="80">
                  <c:v>9.0221900000000002</c:v>
                </c:pt>
                <c:pt idx="81">
                  <c:v>9.1094500000000007</c:v>
                </c:pt>
                <c:pt idx="82">
                  <c:v>9.2329299999999996</c:v>
                </c:pt>
                <c:pt idx="83">
                  <c:v>9.3562899999999996</c:v>
                </c:pt>
                <c:pt idx="84">
                  <c:v>9.49465</c:v>
                </c:pt>
                <c:pt idx="85">
                  <c:v>9.6259200000000007</c:v>
                </c:pt>
                <c:pt idx="86">
                  <c:v>9.7891399999999997</c:v>
                </c:pt>
                <c:pt idx="87">
                  <c:v>10.1572</c:v>
                </c:pt>
                <c:pt idx="88">
                  <c:v>10.579000000000001</c:v>
                </c:pt>
                <c:pt idx="89">
                  <c:v>10.7315</c:v>
                </c:pt>
                <c:pt idx="90">
                  <c:v>10.9977</c:v>
                </c:pt>
                <c:pt idx="91">
                  <c:v>11.263500000000001</c:v>
                </c:pt>
                <c:pt idx="92">
                  <c:v>11.5062</c:v>
                </c:pt>
                <c:pt idx="93">
                  <c:v>11.768700000000001</c:v>
                </c:pt>
                <c:pt idx="94">
                  <c:v>12.020799999999999</c:v>
                </c:pt>
                <c:pt idx="95">
                  <c:v>12.284000000000001</c:v>
                </c:pt>
                <c:pt idx="96">
                  <c:v>12.4825</c:v>
                </c:pt>
                <c:pt idx="97">
                  <c:v>12.976800000000001</c:v>
                </c:pt>
                <c:pt idx="98">
                  <c:v>13.338900000000001</c:v>
                </c:pt>
                <c:pt idx="99">
                  <c:v>13.7774</c:v>
                </c:pt>
                <c:pt idx="100">
                  <c:v>16.585100000000001</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7-CBB4-4924-B96F-97090002EB1C}"/>
            </c:ext>
          </c:extLst>
        </c:ser>
        <c:ser>
          <c:idx val="7"/>
          <c:order val="8"/>
          <c:tx>
            <c:strRef>
              <c:f>MedianSINR_4GHz!$AP$25</c:f>
              <c:strCache>
                <c:ptCount val="1"/>
                <c:pt idx="0">
                  <c:v>Sharp</c:v>
                </c:pt>
              </c:strCache>
            </c:strRef>
          </c:tx>
          <c:spPr>
            <a:ln w="25400">
              <a:solidFill>
                <a:srgbClr val="008000"/>
              </a:solidFill>
              <a:prstDash val="lgDash"/>
            </a:ln>
          </c:spPr>
          <c:marker>
            <c:symbol val="none"/>
          </c:marker>
          <c:xVal>
            <c:numRef>
              <c:f>MedianSINR_4GHz!$AP$29:$AP$129</c:f>
              <c:numCache>
                <c:formatCode>0.00_ </c:formatCode>
                <c:ptCount val="101"/>
                <c:pt idx="0">
                  <c:v>-33.387</c:v>
                </c:pt>
                <c:pt idx="1">
                  <c:v>-17.742000000000001</c:v>
                </c:pt>
                <c:pt idx="2">
                  <c:v>-14.608000000000001</c:v>
                </c:pt>
                <c:pt idx="3">
                  <c:v>-12.066000000000001</c:v>
                </c:pt>
                <c:pt idx="4">
                  <c:v>-10.233000000000001</c:v>
                </c:pt>
                <c:pt idx="5">
                  <c:v>-8.7253000000000007</c:v>
                </c:pt>
                <c:pt idx="6">
                  <c:v>-7.5561999999999996</c:v>
                </c:pt>
                <c:pt idx="7">
                  <c:v>-6.7215999999999996</c:v>
                </c:pt>
                <c:pt idx="8">
                  <c:v>-6.0827999999999998</c:v>
                </c:pt>
                <c:pt idx="9">
                  <c:v>-5.0909000000000004</c:v>
                </c:pt>
                <c:pt idx="10">
                  <c:v>-3.8708</c:v>
                </c:pt>
                <c:pt idx="11">
                  <c:v>-3.0097999999999998</c:v>
                </c:pt>
                <c:pt idx="12">
                  <c:v>-2.5131999999999999</c:v>
                </c:pt>
                <c:pt idx="13">
                  <c:v>-2.1212</c:v>
                </c:pt>
                <c:pt idx="14">
                  <c:v>-1.7705</c:v>
                </c:pt>
                <c:pt idx="15">
                  <c:v>-1.1540999999999999</c:v>
                </c:pt>
                <c:pt idx="16">
                  <c:v>-0.57243999999999995</c:v>
                </c:pt>
                <c:pt idx="17">
                  <c:v>4.6212999999999997E-2</c:v>
                </c:pt>
                <c:pt idx="18">
                  <c:v>0.62134</c:v>
                </c:pt>
                <c:pt idx="19">
                  <c:v>1.0835999999999999</c:v>
                </c:pt>
                <c:pt idx="20">
                  <c:v>1.4593</c:v>
                </c:pt>
                <c:pt idx="21">
                  <c:v>1.9411</c:v>
                </c:pt>
                <c:pt idx="22">
                  <c:v>2.3706999999999998</c:v>
                </c:pt>
                <c:pt idx="23">
                  <c:v>2.6128</c:v>
                </c:pt>
                <c:pt idx="24">
                  <c:v>2.8342000000000001</c:v>
                </c:pt>
                <c:pt idx="25">
                  <c:v>3.3706</c:v>
                </c:pt>
                <c:pt idx="26">
                  <c:v>3.7393999999999998</c:v>
                </c:pt>
                <c:pt idx="27">
                  <c:v>4.1768000000000001</c:v>
                </c:pt>
                <c:pt idx="28">
                  <c:v>4.5587</c:v>
                </c:pt>
                <c:pt idx="29">
                  <c:v>4.9074999999999998</c:v>
                </c:pt>
                <c:pt idx="30">
                  <c:v>5.2611999999999997</c:v>
                </c:pt>
                <c:pt idx="31">
                  <c:v>5.6466000000000003</c:v>
                </c:pt>
                <c:pt idx="32">
                  <c:v>6.0155000000000003</c:v>
                </c:pt>
                <c:pt idx="33">
                  <c:v>6.5004</c:v>
                </c:pt>
                <c:pt idx="34">
                  <c:v>6.9028</c:v>
                </c:pt>
                <c:pt idx="35">
                  <c:v>7.3886000000000003</c:v>
                </c:pt>
                <c:pt idx="36">
                  <c:v>7.8413000000000004</c:v>
                </c:pt>
                <c:pt idx="37">
                  <c:v>8.1302000000000003</c:v>
                </c:pt>
                <c:pt idx="38">
                  <c:v>8.4353999999999996</c:v>
                </c:pt>
                <c:pt idx="39">
                  <c:v>8.7710000000000008</c:v>
                </c:pt>
                <c:pt idx="40">
                  <c:v>9.0340000000000007</c:v>
                </c:pt>
                <c:pt idx="41">
                  <c:v>9.2765000000000004</c:v>
                </c:pt>
                <c:pt idx="42">
                  <c:v>9.6212</c:v>
                </c:pt>
                <c:pt idx="43">
                  <c:v>9.8414000000000001</c:v>
                </c:pt>
                <c:pt idx="44">
                  <c:v>10.108000000000001</c:v>
                </c:pt>
                <c:pt idx="45">
                  <c:v>10.45</c:v>
                </c:pt>
                <c:pt idx="46">
                  <c:v>10.664999999999999</c:v>
                </c:pt>
                <c:pt idx="47">
                  <c:v>10.855</c:v>
                </c:pt>
                <c:pt idx="48">
                  <c:v>11.129</c:v>
                </c:pt>
                <c:pt idx="49">
                  <c:v>11.375</c:v>
                </c:pt>
                <c:pt idx="50">
                  <c:v>11.64</c:v>
                </c:pt>
                <c:pt idx="51">
                  <c:v>11.818</c:v>
                </c:pt>
                <c:pt idx="52">
                  <c:v>11.958</c:v>
                </c:pt>
                <c:pt idx="53">
                  <c:v>12.089</c:v>
                </c:pt>
                <c:pt idx="54">
                  <c:v>12.263</c:v>
                </c:pt>
                <c:pt idx="55">
                  <c:v>12.403</c:v>
                </c:pt>
                <c:pt idx="56">
                  <c:v>12.596</c:v>
                </c:pt>
                <c:pt idx="57">
                  <c:v>12.759</c:v>
                </c:pt>
                <c:pt idx="58">
                  <c:v>12.91</c:v>
                </c:pt>
                <c:pt idx="59">
                  <c:v>13.055</c:v>
                </c:pt>
                <c:pt idx="60">
                  <c:v>13.189</c:v>
                </c:pt>
                <c:pt idx="61">
                  <c:v>13.329000000000001</c:v>
                </c:pt>
                <c:pt idx="62">
                  <c:v>13.441000000000001</c:v>
                </c:pt>
                <c:pt idx="63">
                  <c:v>13.554</c:v>
                </c:pt>
                <c:pt idx="64">
                  <c:v>13.657999999999999</c:v>
                </c:pt>
                <c:pt idx="65">
                  <c:v>13.769</c:v>
                </c:pt>
                <c:pt idx="66">
                  <c:v>13.896000000000001</c:v>
                </c:pt>
                <c:pt idx="67">
                  <c:v>14.009</c:v>
                </c:pt>
                <c:pt idx="68">
                  <c:v>14.159000000000001</c:v>
                </c:pt>
                <c:pt idx="69">
                  <c:v>14.249000000000001</c:v>
                </c:pt>
                <c:pt idx="70">
                  <c:v>14.361000000000001</c:v>
                </c:pt>
                <c:pt idx="71">
                  <c:v>14.448</c:v>
                </c:pt>
                <c:pt idx="72">
                  <c:v>14.62</c:v>
                </c:pt>
                <c:pt idx="73">
                  <c:v>14.728</c:v>
                </c:pt>
                <c:pt idx="74">
                  <c:v>14.846</c:v>
                </c:pt>
                <c:pt idx="75">
                  <c:v>14.971</c:v>
                </c:pt>
                <c:pt idx="76">
                  <c:v>15.079000000000001</c:v>
                </c:pt>
                <c:pt idx="77">
                  <c:v>15.218</c:v>
                </c:pt>
                <c:pt idx="78">
                  <c:v>15.292999999999999</c:v>
                </c:pt>
                <c:pt idx="79">
                  <c:v>15.387</c:v>
                </c:pt>
                <c:pt idx="80">
                  <c:v>15.547000000000001</c:v>
                </c:pt>
                <c:pt idx="81">
                  <c:v>15.678000000000001</c:v>
                </c:pt>
                <c:pt idx="82">
                  <c:v>15.817</c:v>
                </c:pt>
                <c:pt idx="83">
                  <c:v>15.946999999999999</c:v>
                </c:pt>
                <c:pt idx="84">
                  <c:v>16.071000000000002</c:v>
                </c:pt>
                <c:pt idx="85">
                  <c:v>16.268000000000001</c:v>
                </c:pt>
                <c:pt idx="86">
                  <c:v>16.495999999999999</c:v>
                </c:pt>
                <c:pt idx="87">
                  <c:v>16.678000000000001</c:v>
                </c:pt>
                <c:pt idx="88">
                  <c:v>16.911999999999999</c:v>
                </c:pt>
                <c:pt idx="89">
                  <c:v>17.138000000000002</c:v>
                </c:pt>
                <c:pt idx="90">
                  <c:v>17.334</c:v>
                </c:pt>
                <c:pt idx="91">
                  <c:v>17.452000000000002</c:v>
                </c:pt>
                <c:pt idx="92">
                  <c:v>17.72</c:v>
                </c:pt>
                <c:pt idx="93">
                  <c:v>17.93</c:v>
                </c:pt>
                <c:pt idx="94">
                  <c:v>18.187000000000001</c:v>
                </c:pt>
                <c:pt idx="95">
                  <c:v>18.465</c:v>
                </c:pt>
                <c:pt idx="96">
                  <c:v>18.725000000000001</c:v>
                </c:pt>
                <c:pt idx="97">
                  <c:v>18.998000000000001</c:v>
                </c:pt>
                <c:pt idx="98">
                  <c:v>19.548999999999999</c:v>
                </c:pt>
                <c:pt idx="99">
                  <c:v>19.954000000000001</c:v>
                </c:pt>
                <c:pt idx="100">
                  <c:v>22.568999999999999</c:v>
                </c:pt>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8-CBB4-4924-B96F-97090002EB1C}"/>
            </c:ext>
          </c:extLst>
        </c:ser>
        <c:ser>
          <c:idx val="8"/>
          <c:order val="9"/>
          <c:tx>
            <c:strRef>
              <c:f>MedianSINR_4GHz!$AQ$25</c:f>
              <c:strCache>
                <c:ptCount val="1"/>
                <c:pt idx="0">
                  <c:v>Nokia
500 km/h</c:v>
                </c:pt>
              </c:strCache>
            </c:strRef>
          </c:tx>
          <c:spPr>
            <a:ln w="25400">
              <a:solidFill>
                <a:srgbClr val="00FF00"/>
              </a:solidFill>
              <a:prstDash val="solid"/>
            </a:ln>
          </c:spPr>
          <c:marker>
            <c:symbol val="none"/>
          </c:marker>
          <c:xVal>
            <c:numRef>
              <c:f>MedianSINR_4GHz!$AQ$29:$AQ$129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9-CBB4-4924-B96F-97090002EB1C}"/>
            </c:ext>
          </c:extLst>
        </c:ser>
        <c:ser>
          <c:idx val="11"/>
          <c:order val="10"/>
          <c:tx>
            <c:strRef>
              <c:f>MedianSINR_4GHz!$AR$25</c:f>
              <c:strCache>
                <c:ptCount val="1"/>
                <c:pt idx="0">
                  <c:v>0</c:v>
                </c:pt>
              </c:strCache>
            </c:strRef>
          </c:tx>
          <c:marker>
            <c:symbol val="none"/>
          </c:marker>
          <c:xVal>
            <c:numRef>
              <c:f>MedianSINR_4GHz!$AR$29:$AR$129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A-CBB4-4924-B96F-97090002EB1C}"/>
            </c:ext>
          </c:extLst>
        </c:ser>
        <c:ser>
          <c:idx val="9"/>
          <c:order val="11"/>
          <c:tx>
            <c:strRef>
              <c:f>MedianSINR_4GHz!$AS$25</c:f>
              <c:strCache>
                <c:ptCount val="1"/>
                <c:pt idx="0">
                  <c:v>0</c:v>
                </c:pt>
              </c:strCache>
            </c:strRef>
          </c:tx>
          <c:spPr>
            <a:ln w="31750">
              <a:solidFill>
                <a:srgbClr val="C00000"/>
              </a:solidFill>
              <a:prstDash val="solid"/>
            </a:ln>
          </c:spPr>
          <c:marker>
            <c:symbol val="none"/>
          </c:marker>
          <c:xVal>
            <c:numRef>
              <c:f>MedianSINR_4GHz!$AS$29:$AS$129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B-CBB4-4924-B96F-97090002EB1C}"/>
            </c:ext>
          </c:extLst>
        </c:ser>
        <c:ser>
          <c:idx val="12"/>
          <c:order val="12"/>
          <c:tx>
            <c:strRef>
              <c:f>MedianSINR_4GHz!$AT$25</c:f>
              <c:strCache>
                <c:ptCount val="1"/>
                <c:pt idx="0">
                  <c:v>0</c:v>
                </c:pt>
              </c:strCache>
            </c:strRef>
          </c:tx>
          <c:marker>
            <c:symbol val="none"/>
          </c:marker>
          <c:xVal>
            <c:numRef>
              <c:f>MedianSINR_4GHz!$AT$29:$AT$129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C-CBB4-4924-B96F-97090002EB1C}"/>
            </c:ext>
          </c:extLst>
        </c:ser>
        <c:ser>
          <c:idx val="13"/>
          <c:order val="13"/>
          <c:tx>
            <c:strRef>
              <c:f>MedianSINR_4GHz!$AU$25</c:f>
              <c:strCache>
                <c:ptCount val="1"/>
                <c:pt idx="0">
                  <c:v>0</c:v>
                </c:pt>
              </c:strCache>
            </c:strRef>
          </c:tx>
          <c:spPr>
            <a:ln w="25400">
              <a:solidFill>
                <a:srgbClr val="FF99CC"/>
              </a:solidFill>
              <a:prstDash val="solid"/>
            </a:ln>
          </c:spPr>
          <c:marker>
            <c:symbol val="none"/>
          </c:marker>
          <c:xVal>
            <c:numRef>
              <c:f>MedianSINR_4GHz!$AU$29:$AU$129</c:f>
              <c:numCache>
                <c:formatCode>0.00</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D-CBB4-4924-B96F-97090002EB1C}"/>
            </c:ext>
          </c:extLst>
        </c:ser>
        <c:ser>
          <c:idx val="14"/>
          <c:order val="14"/>
          <c:tx>
            <c:strRef>
              <c:f>MedianSINR_4GHz!$AV$25</c:f>
              <c:strCache>
                <c:ptCount val="1"/>
                <c:pt idx="0">
                  <c:v>0</c:v>
                </c:pt>
              </c:strCache>
            </c:strRef>
          </c:tx>
          <c:spPr>
            <a:ln w="25400">
              <a:solidFill>
                <a:srgbClr val="800000"/>
              </a:solidFill>
              <a:prstDash val="solid"/>
            </a:ln>
          </c:spPr>
          <c:marker>
            <c:symbol val="none"/>
          </c:marker>
          <c:xVal>
            <c:numRef>
              <c:f>MedianSINR_4GHz!$AV$29:$AV$129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E-CBB4-4924-B96F-97090002EB1C}"/>
            </c:ext>
          </c:extLst>
        </c:ser>
        <c:ser>
          <c:idx val="15"/>
          <c:order val="15"/>
          <c:tx>
            <c:strRef>
              <c:f>MedianSINR_4GHz!$AW$25</c:f>
              <c:strCache>
                <c:ptCount val="1"/>
                <c:pt idx="0">
                  <c:v>0</c:v>
                </c:pt>
              </c:strCache>
            </c:strRef>
          </c:tx>
          <c:spPr>
            <a:ln w="12700">
              <a:solidFill>
                <a:srgbClr val="FFCC99"/>
              </a:solidFill>
              <a:prstDash val="solid"/>
            </a:ln>
          </c:spPr>
          <c:marker>
            <c:symbol val="plus"/>
            <c:size val="5"/>
            <c:spPr>
              <a:noFill/>
              <a:ln>
                <a:solidFill>
                  <a:srgbClr val="FFCC99"/>
                </a:solidFill>
                <a:prstDash val="solid"/>
              </a:ln>
            </c:spPr>
          </c:marker>
          <c:xVal>
            <c:numRef>
              <c:f>MedianSINR_4GHz!$AW$29:$AW$129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0F-CBB4-4924-B96F-97090002EB1C}"/>
            </c:ext>
          </c:extLst>
        </c:ser>
        <c:ser>
          <c:idx val="16"/>
          <c:order val="16"/>
          <c:tx>
            <c:strRef>
              <c:f>MedianSINR_4GHz!$AX$25</c:f>
              <c:strCache>
                <c:ptCount val="1"/>
                <c:pt idx="0">
                  <c:v>0</c:v>
                </c:pt>
              </c:strCache>
            </c:strRef>
          </c:tx>
          <c:spPr>
            <a:ln w="12700">
              <a:solidFill>
                <a:srgbClr val="3366FF"/>
              </a:solidFill>
              <a:prstDash val="solid"/>
            </a:ln>
          </c:spPr>
          <c:marker>
            <c:symbol val="dot"/>
            <c:size val="5"/>
            <c:spPr>
              <a:noFill/>
              <a:ln>
                <a:solidFill>
                  <a:srgbClr val="3366FF"/>
                </a:solidFill>
                <a:prstDash val="solid"/>
              </a:ln>
            </c:spPr>
          </c:marker>
          <c:xVal>
            <c:numRef>
              <c:f>MedianSINR_4GHz!$AX$29:$AX$129</c:f>
              <c:numCache>
                <c:formatCode>General</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0-CBB4-4924-B96F-97090002EB1C}"/>
            </c:ext>
          </c:extLst>
        </c:ser>
        <c:ser>
          <c:idx val="17"/>
          <c:order val="17"/>
          <c:tx>
            <c:strRef>
              <c:f>MedianSINR_4GHz!$AY$25</c:f>
              <c:strCache>
                <c:ptCount val="1"/>
                <c:pt idx="0">
                  <c:v>0</c:v>
                </c:pt>
              </c:strCache>
            </c:strRef>
          </c:tx>
          <c:spPr>
            <a:ln w="12700">
              <a:solidFill>
                <a:srgbClr val="33CCCC"/>
              </a:solidFill>
              <a:prstDash val="solid"/>
            </a:ln>
          </c:spPr>
          <c:marker>
            <c:symbol val="dash"/>
            <c:size val="5"/>
            <c:spPr>
              <a:noFill/>
              <a:ln>
                <a:solidFill>
                  <a:srgbClr val="33CCCC"/>
                </a:solidFill>
                <a:prstDash val="solid"/>
              </a:ln>
            </c:spPr>
          </c:marker>
          <c:xVal>
            <c:numRef>
              <c:f>MedianSINR_4GHz!$AY$29:$AY$129</c:f>
              <c:numCache>
                <c:formatCode>0.0000</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1-CBB4-4924-B96F-97090002EB1C}"/>
            </c:ext>
          </c:extLst>
        </c:ser>
        <c:ser>
          <c:idx val="18"/>
          <c:order val="18"/>
          <c:tx>
            <c:strRef>
              <c:f>MedianSINR_4GHz!$AZ$25</c:f>
              <c:strCache>
                <c:ptCount val="1"/>
                <c:pt idx="0">
                  <c:v>0</c:v>
                </c:pt>
              </c:strCache>
            </c:strRef>
          </c:tx>
          <c:spPr>
            <a:ln w="12700">
              <a:solidFill>
                <a:srgbClr val="99CC00"/>
              </a:solidFill>
              <a:prstDash val="solid"/>
            </a:ln>
          </c:spPr>
          <c:marker>
            <c:symbol val="diamond"/>
            <c:size val="5"/>
            <c:spPr>
              <a:solidFill>
                <a:srgbClr val="99CC00"/>
              </a:solidFill>
              <a:ln>
                <a:solidFill>
                  <a:srgbClr val="99CC00"/>
                </a:solidFill>
                <a:prstDash val="solid"/>
              </a:ln>
            </c:spPr>
          </c:marker>
          <c:xVal>
            <c:numRef>
              <c:f>MedianSINR_4GHz!$AZ$29:$AZ$129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2-CBB4-4924-B96F-97090002EB1C}"/>
            </c:ext>
          </c:extLst>
        </c:ser>
        <c:ser>
          <c:idx val="19"/>
          <c:order val="19"/>
          <c:tx>
            <c:strRef>
              <c:f>MedianSINR_4GHz!$BA$25</c:f>
              <c:strCache>
                <c:ptCount val="1"/>
                <c:pt idx="0">
                  <c:v>0</c:v>
                </c:pt>
              </c:strCache>
            </c:strRef>
          </c:tx>
          <c:spPr>
            <a:ln w="12700">
              <a:solidFill>
                <a:srgbClr val="FFCC00"/>
              </a:solidFill>
              <a:prstDash val="solid"/>
            </a:ln>
          </c:spPr>
          <c:marker>
            <c:symbol val="square"/>
            <c:size val="5"/>
            <c:spPr>
              <a:solidFill>
                <a:srgbClr val="FFCC00"/>
              </a:solidFill>
              <a:ln>
                <a:solidFill>
                  <a:srgbClr val="FFCC00"/>
                </a:solidFill>
                <a:prstDash val="solid"/>
              </a:ln>
            </c:spPr>
          </c:marker>
          <c:xVal>
            <c:numRef>
              <c:f>MedianSINR_4GHz!$BA$29:$BA$129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3-CBB4-4924-B96F-97090002EB1C}"/>
            </c:ext>
          </c:extLst>
        </c:ser>
        <c:ser>
          <c:idx val="20"/>
          <c:order val="20"/>
          <c:tx>
            <c:strRef>
              <c:f>MedianSINR_4GHz!$BB$25</c:f>
              <c:strCache>
                <c:ptCount val="1"/>
                <c:pt idx="0">
                  <c:v>0</c:v>
                </c:pt>
              </c:strCache>
            </c:strRef>
          </c:tx>
          <c:spPr>
            <a:ln w="12700">
              <a:solidFill>
                <a:srgbClr val="FF9900"/>
              </a:solidFill>
              <a:prstDash val="solid"/>
            </a:ln>
          </c:spPr>
          <c:marker>
            <c:symbol val="triangle"/>
            <c:size val="5"/>
            <c:spPr>
              <a:solidFill>
                <a:srgbClr val="FF9900"/>
              </a:solidFill>
              <a:ln>
                <a:solidFill>
                  <a:srgbClr val="FF9900"/>
                </a:solidFill>
                <a:prstDash val="solid"/>
              </a:ln>
            </c:spPr>
          </c:marker>
          <c:xVal>
            <c:numRef>
              <c:f>MedianSINR_4GHz!$BB$29:$BB$129</c:f>
              <c:numCache>
                <c:formatCode>0.00\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4-CBB4-4924-B96F-97090002EB1C}"/>
            </c:ext>
          </c:extLst>
        </c:ser>
        <c:ser>
          <c:idx val="21"/>
          <c:order val="21"/>
          <c:tx>
            <c:strRef>
              <c:f>MedianSINR_4GHz!$BC$25</c:f>
              <c:strCache>
                <c:ptCount val="1"/>
                <c:pt idx="0">
                  <c:v>0</c:v>
                </c:pt>
              </c:strCache>
            </c:strRef>
          </c:tx>
          <c:spPr>
            <a:ln w="12700">
              <a:solidFill>
                <a:srgbClr val="FF6600"/>
              </a:solidFill>
              <a:prstDash val="solid"/>
            </a:ln>
          </c:spPr>
          <c:marker>
            <c:symbol val="x"/>
            <c:size val="5"/>
            <c:spPr>
              <a:noFill/>
              <a:ln>
                <a:solidFill>
                  <a:srgbClr val="FF6600"/>
                </a:solidFill>
                <a:prstDash val="solid"/>
              </a:ln>
            </c:spPr>
          </c:marker>
          <c:xVal>
            <c:numRef>
              <c:f>MedianSINR_4GHz!$BC$29:$BC$129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5-CBB4-4924-B96F-97090002EB1C}"/>
            </c:ext>
          </c:extLst>
        </c:ser>
        <c:ser>
          <c:idx val="22"/>
          <c:order val="22"/>
          <c:tx>
            <c:strRef>
              <c:f>MedianSINR_4GHz!$BD$25</c:f>
              <c:strCache>
                <c:ptCount val="1"/>
                <c:pt idx="0">
                  <c:v>0</c:v>
                </c:pt>
              </c:strCache>
            </c:strRef>
          </c:tx>
          <c:spPr>
            <a:ln w="12700">
              <a:solidFill>
                <a:srgbClr val="666699"/>
              </a:solidFill>
              <a:prstDash val="solid"/>
            </a:ln>
          </c:spPr>
          <c:marker>
            <c:symbol val="star"/>
            <c:size val="5"/>
            <c:spPr>
              <a:noFill/>
              <a:ln>
                <a:solidFill>
                  <a:srgbClr val="666699"/>
                </a:solidFill>
                <a:prstDash val="solid"/>
              </a:ln>
            </c:spPr>
          </c:marker>
          <c:xVal>
            <c:numRef>
              <c:f>MedianSINR_4GHz!$BD$29:$BD$129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6-CBB4-4924-B96F-97090002EB1C}"/>
            </c:ext>
          </c:extLst>
        </c:ser>
        <c:ser>
          <c:idx val="23"/>
          <c:order val="23"/>
          <c:tx>
            <c:strRef>
              <c:f>MedianSINR_4GHz!$BE$25</c:f>
              <c:strCache>
                <c:ptCount val="1"/>
                <c:pt idx="0">
                  <c:v>0</c:v>
                </c:pt>
              </c:strCache>
            </c:strRef>
          </c:tx>
          <c:spPr>
            <a:ln w="12700">
              <a:solidFill>
                <a:srgbClr val="969696"/>
              </a:solidFill>
              <a:prstDash val="solid"/>
            </a:ln>
          </c:spPr>
          <c:marker>
            <c:symbol val="circle"/>
            <c:size val="5"/>
            <c:spPr>
              <a:solidFill>
                <a:srgbClr val="969696"/>
              </a:solidFill>
              <a:ln>
                <a:solidFill>
                  <a:srgbClr val="969696"/>
                </a:solidFill>
                <a:prstDash val="solid"/>
              </a:ln>
            </c:spPr>
          </c:marker>
          <c:xVal>
            <c:numRef>
              <c:f>MedianSINR_4GHz!$BE$29:$BE$129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7-CBB4-4924-B96F-97090002EB1C}"/>
            </c:ext>
          </c:extLst>
        </c:ser>
        <c:ser>
          <c:idx val="24"/>
          <c:order val="24"/>
          <c:tx>
            <c:strRef>
              <c:f>MedianSINR_4GHz!$BF$25</c:f>
              <c:strCache>
                <c:ptCount val="1"/>
                <c:pt idx="0">
                  <c:v>0</c:v>
                </c:pt>
              </c:strCache>
            </c:strRef>
          </c:tx>
          <c:spPr>
            <a:ln w="12700">
              <a:solidFill>
                <a:srgbClr val="003366"/>
              </a:solidFill>
              <a:prstDash val="solid"/>
            </a:ln>
          </c:spPr>
          <c:marker>
            <c:symbol val="plus"/>
            <c:size val="5"/>
            <c:spPr>
              <a:noFill/>
              <a:ln>
                <a:solidFill>
                  <a:srgbClr val="003366"/>
                </a:solidFill>
                <a:prstDash val="solid"/>
              </a:ln>
            </c:spPr>
          </c:marker>
          <c:xVal>
            <c:numRef>
              <c:f>MedianSINR_4GHz!$BF$29:$BF$129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8-CBB4-4924-B96F-97090002EB1C}"/>
            </c:ext>
          </c:extLst>
        </c:ser>
        <c:ser>
          <c:idx val="25"/>
          <c:order val="25"/>
          <c:tx>
            <c:strRef>
              <c:f>MedianSINR_4GHz!$BG$25</c:f>
              <c:strCache>
                <c:ptCount val="1"/>
                <c:pt idx="0">
                  <c:v>0</c:v>
                </c:pt>
              </c:strCache>
            </c:strRef>
          </c:tx>
          <c:spPr>
            <a:ln w="12700">
              <a:solidFill>
                <a:srgbClr val="339966"/>
              </a:solidFill>
              <a:prstDash val="solid"/>
            </a:ln>
          </c:spPr>
          <c:marker>
            <c:symbol val="dot"/>
            <c:size val="5"/>
            <c:spPr>
              <a:noFill/>
              <a:ln>
                <a:solidFill>
                  <a:srgbClr val="339966"/>
                </a:solidFill>
                <a:prstDash val="solid"/>
              </a:ln>
            </c:spPr>
          </c:marker>
          <c:xVal>
            <c:numRef>
              <c:f>MedianSINR_4GHz!$BG$29:$BG$129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9-CBB4-4924-B96F-97090002EB1C}"/>
            </c:ext>
          </c:extLst>
        </c:ser>
        <c:ser>
          <c:idx val="26"/>
          <c:order val="26"/>
          <c:tx>
            <c:strRef>
              <c:f>MedianSINR_4GHz!$BH$25</c:f>
              <c:strCache>
                <c:ptCount val="1"/>
                <c:pt idx="0">
                  <c:v>0</c:v>
                </c:pt>
              </c:strCache>
            </c:strRef>
          </c:tx>
          <c:spPr>
            <a:ln w="12700">
              <a:solidFill>
                <a:srgbClr val="003300"/>
              </a:solidFill>
              <a:prstDash val="solid"/>
            </a:ln>
          </c:spPr>
          <c:marker>
            <c:symbol val="dash"/>
            <c:size val="5"/>
            <c:spPr>
              <a:noFill/>
              <a:ln>
                <a:solidFill>
                  <a:srgbClr val="003300"/>
                </a:solidFill>
                <a:prstDash val="solid"/>
              </a:ln>
            </c:spPr>
          </c:marker>
          <c:xVal>
            <c:numRef>
              <c:f>MedianSINR_4GHz!$BH$29:$BH$129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A-CBB4-4924-B96F-97090002EB1C}"/>
            </c:ext>
          </c:extLst>
        </c:ser>
        <c:ser>
          <c:idx val="27"/>
          <c:order val="27"/>
          <c:tx>
            <c:strRef>
              <c:f>MedianSINR_4GHz!$BI$25</c:f>
              <c:strCache>
                <c:ptCount val="1"/>
                <c:pt idx="0">
                  <c:v>0</c:v>
                </c:pt>
              </c:strCache>
            </c:strRef>
          </c:tx>
          <c:spPr>
            <a:ln w="12700">
              <a:solidFill>
                <a:srgbClr val="333300"/>
              </a:solidFill>
              <a:prstDash val="solid"/>
            </a:ln>
          </c:spPr>
          <c:marker>
            <c:symbol val="diamond"/>
            <c:size val="5"/>
            <c:spPr>
              <a:solidFill>
                <a:srgbClr val="333300"/>
              </a:solidFill>
              <a:ln>
                <a:solidFill>
                  <a:srgbClr val="333300"/>
                </a:solidFill>
                <a:prstDash val="solid"/>
              </a:ln>
            </c:spPr>
          </c:marker>
          <c:xVal>
            <c:numRef>
              <c:f>MedianSINR_4GHz!$BI$29:$BI$129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B-CBB4-4924-B96F-97090002EB1C}"/>
            </c:ext>
          </c:extLst>
        </c:ser>
        <c:ser>
          <c:idx val="28"/>
          <c:order val="28"/>
          <c:tx>
            <c:strRef>
              <c:f>MedianSINR_4GHz!$BJ$25</c:f>
              <c:strCache>
                <c:ptCount val="1"/>
                <c:pt idx="0">
                  <c:v>0</c:v>
                </c:pt>
              </c:strCache>
            </c:strRef>
          </c:tx>
          <c:marker>
            <c:symbol val="none"/>
          </c:marker>
          <c:xVal>
            <c:numRef>
              <c:f>MedianSINR_4GHz!$BJ$29:$BJ$129</c:f>
              <c:numCache>
                <c:formatCode>0.00_ </c:formatCode>
                <c:ptCount val="101"/>
              </c:numCache>
            </c:numRef>
          </c:xVal>
          <c:yVal>
            <c:numRef>
              <c:f>MedianSINR_4GHz!$A$29:$A$129</c:f>
              <c:numCache>
                <c:formatCode>General</c:formatCode>
                <c:ptCount val="101"/>
                <c:pt idx="0">
                  <c:v>0</c:v>
                </c:pt>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31</c:v>
                </c:pt>
                <c:pt idx="32">
                  <c:v>32</c:v>
                </c:pt>
                <c:pt idx="33">
                  <c:v>33</c:v>
                </c:pt>
                <c:pt idx="34">
                  <c:v>34</c:v>
                </c:pt>
                <c:pt idx="35">
                  <c:v>35</c:v>
                </c:pt>
                <c:pt idx="36">
                  <c:v>36</c:v>
                </c:pt>
                <c:pt idx="37">
                  <c:v>37</c:v>
                </c:pt>
                <c:pt idx="38">
                  <c:v>38</c:v>
                </c:pt>
                <c:pt idx="39">
                  <c:v>39</c:v>
                </c:pt>
                <c:pt idx="40">
                  <c:v>40</c:v>
                </c:pt>
                <c:pt idx="41">
                  <c:v>41</c:v>
                </c:pt>
                <c:pt idx="42">
                  <c:v>42</c:v>
                </c:pt>
                <c:pt idx="43">
                  <c:v>43</c:v>
                </c:pt>
                <c:pt idx="44">
                  <c:v>44</c:v>
                </c:pt>
                <c:pt idx="45">
                  <c:v>45</c:v>
                </c:pt>
                <c:pt idx="46">
                  <c:v>46</c:v>
                </c:pt>
                <c:pt idx="47">
                  <c:v>47</c:v>
                </c:pt>
                <c:pt idx="48">
                  <c:v>48</c:v>
                </c:pt>
                <c:pt idx="49">
                  <c:v>49</c:v>
                </c:pt>
                <c:pt idx="50">
                  <c:v>50</c:v>
                </c:pt>
                <c:pt idx="51">
                  <c:v>51</c:v>
                </c:pt>
                <c:pt idx="52">
                  <c:v>52</c:v>
                </c:pt>
                <c:pt idx="53">
                  <c:v>53</c:v>
                </c:pt>
                <c:pt idx="54">
                  <c:v>54</c:v>
                </c:pt>
                <c:pt idx="55">
                  <c:v>55</c:v>
                </c:pt>
                <c:pt idx="56">
                  <c:v>56</c:v>
                </c:pt>
                <c:pt idx="57">
                  <c:v>57</c:v>
                </c:pt>
                <c:pt idx="58">
                  <c:v>58</c:v>
                </c:pt>
                <c:pt idx="59">
                  <c:v>59</c:v>
                </c:pt>
                <c:pt idx="60">
                  <c:v>60</c:v>
                </c:pt>
                <c:pt idx="61">
                  <c:v>61</c:v>
                </c:pt>
                <c:pt idx="62">
                  <c:v>62</c:v>
                </c:pt>
                <c:pt idx="63">
                  <c:v>63</c:v>
                </c:pt>
                <c:pt idx="64">
                  <c:v>64</c:v>
                </c:pt>
                <c:pt idx="65">
                  <c:v>65</c:v>
                </c:pt>
                <c:pt idx="66">
                  <c:v>66</c:v>
                </c:pt>
                <c:pt idx="67">
                  <c:v>67</c:v>
                </c:pt>
                <c:pt idx="68">
                  <c:v>68</c:v>
                </c:pt>
                <c:pt idx="69">
                  <c:v>69</c:v>
                </c:pt>
                <c:pt idx="70">
                  <c:v>70</c:v>
                </c:pt>
                <c:pt idx="71">
                  <c:v>71</c:v>
                </c:pt>
                <c:pt idx="72">
                  <c:v>72</c:v>
                </c:pt>
                <c:pt idx="73">
                  <c:v>73</c:v>
                </c:pt>
                <c:pt idx="74">
                  <c:v>74</c:v>
                </c:pt>
                <c:pt idx="75">
                  <c:v>75</c:v>
                </c:pt>
                <c:pt idx="76">
                  <c:v>76</c:v>
                </c:pt>
                <c:pt idx="77">
                  <c:v>77</c:v>
                </c:pt>
                <c:pt idx="78">
                  <c:v>78</c:v>
                </c:pt>
                <c:pt idx="79">
                  <c:v>79</c:v>
                </c:pt>
                <c:pt idx="80">
                  <c:v>80</c:v>
                </c:pt>
                <c:pt idx="81">
                  <c:v>81</c:v>
                </c:pt>
                <c:pt idx="82">
                  <c:v>82</c:v>
                </c:pt>
                <c:pt idx="83">
                  <c:v>83</c:v>
                </c:pt>
                <c:pt idx="84">
                  <c:v>84</c:v>
                </c:pt>
                <c:pt idx="85">
                  <c:v>85</c:v>
                </c:pt>
                <c:pt idx="86">
                  <c:v>86</c:v>
                </c:pt>
                <c:pt idx="87">
                  <c:v>87</c:v>
                </c:pt>
                <c:pt idx="88">
                  <c:v>88</c:v>
                </c:pt>
                <c:pt idx="89">
                  <c:v>89</c:v>
                </c:pt>
                <c:pt idx="90">
                  <c:v>90</c:v>
                </c:pt>
                <c:pt idx="91">
                  <c:v>91</c:v>
                </c:pt>
                <c:pt idx="92">
                  <c:v>92</c:v>
                </c:pt>
                <c:pt idx="93">
                  <c:v>93</c:v>
                </c:pt>
                <c:pt idx="94">
                  <c:v>94</c:v>
                </c:pt>
                <c:pt idx="95">
                  <c:v>95</c:v>
                </c:pt>
                <c:pt idx="96">
                  <c:v>96</c:v>
                </c:pt>
                <c:pt idx="97">
                  <c:v>97</c:v>
                </c:pt>
                <c:pt idx="98">
                  <c:v>98</c:v>
                </c:pt>
                <c:pt idx="99">
                  <c:v>99</c:v>
                </c:pt>
                <c:pt idx="100">
                  <c:v>100</c:v>
                </c:pt>
              </c:numCache>
            </c:numRef>
          </c:yVal>
          <c:smooth val="0"/>
          <c:extLst xmlns:c16r2="http://schemas.microsoft.com/office/drawing/2015/06/chart">
            <c:ext xmlns:c16="http://schemas.microsoft.com/office/drawing/2014/chart" uri="{C3380CC4-5D6E-409C-BE32-E72D297353CC}">
              <c16:uniqueId val="{0000001C-CBB4-4924-B96F-97090002EB1C}"/>
            </c:ext>
          </c:extLst>
        </c:ser>
        <c:dLbls>
          <c:showLegendKey val="0"/>
          <c:showVal val="0"/>
          <c:showCatName val="0"/>
          <c:showSerName val="0"/>
          <c:showPercent val="0"/>
          <c:showBubbleSize val="0"/>
        </c:dLbls>
        <c:axId val="-1876228880"/>
        <c:axId val="-1876225616"/>
      </c:scatterChart>
      <c:valAx>
        <c:axId val="-1876228880"/>
        <c:scaling>
          <c:orientation val="minMax"/>
        </c:scaling>
        <c:delete val="0"/>
        <c:axPos val="b"/>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DL geometry</a:t>
                </a:r>
                <a:r>
                  <a:rPr lang="en-US" baseline="0"/>
                  <a:t> (</a:t>
                </a:r>
                <a:r>
                  <a:rPr lang="en-US"/>
                  <a:t>dB)</a:t>
                </a:r>
              </a:p>
            </c:rich>
          </c:tx>
          <c:layout>
            <c:manualLayout>
              <c:xMode val="edge"/>
              <c:yMode val="edge"/>
              <c:x val="0.36958919220655412"/>
              <c:y val="0.91140350362363298"/>
            </c:manualLayout>
          </c:layout>
          <c:overlay val="0"/>
          <c:spPr>
            <a:noFill/>
            <a:ln w="25400">
              <a:noFill/>
            </a:ln>
          </c:spPr>
        </c:title>
        <c:numFmt formatCode="0.00" sourceLinked="0"/>
        <c:majorTickMark val="cross"/>
        <c:minorTickMark val="none"/>
        <c:tickLblPos val="nextTo"/>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5616"/>
        <c:crossesAt val="-120"/>
        <c:crossBetween val="midCat"/>
        <c:majorUnit val="5"/>
        <c:minorUnit val="1"/>
      </c:valAx>
      <c:valAx>
        <c:axId val="-1876225616"/>
        <c:scaling>
          <c:orientation val="minMax"/>
          <c:max val="100"/>
        </c:scaling>
        <c:delete val="0"/>
        <c:axPos val="l"/>
        <c:majorGridlines>
          <c:spPr>
            <a:ln w="3175">
              <a:solidFill>
                <a:srgbClr val="000000"/>
              </a:solidFill>
              <a:prstDash val="solid"/>
            </a:ln>
          </c:spPr>
        </c:majorGridlines>
        <c:title>
          <c:tx>
            <c:rich>
              <a:bodyPr/>
              <a:lstStyle/>
              <a:p>
                <a:pPr>
                  <a:defRPr lang="en-US" sz="1000" b="1" i="0" u="none" strike="noStrike" baseline="0">
                    <a:solidFill>
                      <a:srgbClr val="000000"/>
                    </a:solidFill>
                    <a:latin typeface="Arial"/>
                    <a:ea typeface="Arial"/>
                    <a:cs typeface="Arial"/>
                  </a:defRPr>
                </a:pPr>
                <a:r>
                  <a:rPr lang="en-US"/>
                  <a:t>C.D.F. [%]</a:t>
                </a:r>
              </a:p>
            </c:rich>
          </c:tx>
          <c:layout>
            <c:manualLayout>
              <c:xMode val="edge"/>
              <c:yMode val="edge"/>
              <c:x val="7.7882879291667024E-3"/>
              <c:y val="0.364795895487938"/>
            </c:manualLayout>
          </c:layout>
          <c:overlay val="0"/>
          <c:spPr>
            <a:noFill/>
            <a:ln w="25400">
              <a:noFill/>
            </a:ln>
          </c:spPr>
        </c:title>
        <c:numFmt formatCode="0" sourceLinked="0"/>
        <c:majorTickMark val="cross"/>
        <c:minorTickMark val="none"/>
        <c:tickLblPos val="low"/>
        <c:spPr>
          <a:ln w="3175">
            <a:solidFill>
              <a:srgbClr val="000000"/>
            </a:solidFill>
            <a:prstDash val="solid"/>
          </a:ln>
        </c:spPr>
        <c:txPr>
          <a:bodyPr rot="0" vert="horz"/>
          <a:lstStyle/>
          <a:p>
            <a:pPr>
              <a:defRPr lang="en-US" sz="1000" b="0" i="0" u="none" strike="noStrike" baseline="0">
                <a:solidFill>
                  <a:srgbClr val="000000"/>
                </a:solidFill>
                <a:latin typeface="Arial"/>
                <a:ea typeface="Arial"/>
                <a:cs typeface="Arial"/>
              </a:defRPr>
            </a:pPr>
            <a:endParaRPr lang="ja-JP"/>
          </a:p>
        </c:txPr>
        <c:crossAx val="-1876228880"/>
        <c:crosses val="autoZero"/>
        <c:crossBetween val="midCat"/>
        <c:majorUnit val="10"/>
        <c:minorUnit val="4"/>
      </c:valAx>
      <c:spPr>
        <a:noFill/>
        <a:ln w="25400">
          <a:noFill/>
        </a:ln>
      </c:spPr>
    </c:plotArea>
    <c:legend>
      <c:legendPos val="r"/>
      <c:layout>
        <c:manualLayout>
          <c:xMode val="edge"/>
          <c:yMode val="edge"/>
          <c:x val="0.90205173379994597"/>
          <c:y val="1.22549312933979E-2"/>
          <c:w val="9.5897483923018847E-2"/>
          <c:h val="0.98039450347183199"/>
        </c:manualLayout>
      </c:layout>
      <c:overlay val="0"/>
      <c:spPr>
        <a:solidFill>
          <a:srgbClr val="FFFFFF"/>
        </a:solidFill>
        <a:ln w="3175">
          <a:solidFill>
            <a:srgbClr val="000000"/>
          </a:solidFill>
          <a:prstDash val="solid"/>
        </a:ln>
      </c:spPr>
      <c:txPr>
        <a:bodyPr/>
        <a:lstStyle/>
        <a:p>
          <a:pPr>
            <a:defRPr lang="en-US" sz="825" b="0" i="0" u="none" strike="noStrike" baseline="0">
              <a:solidFill>
                <a:srgbClr val="000000"/>
              </a:solidFill>
              <a:latin typeface="Arial"/>
              <a:ea typeface="Arial"/>
              <a:cs typeface="Arial"/>
            </a:defRPr>
          </a:pPr>
          <a:endParaRPr lang="ja-JP"/>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a:ea typeface="Arial"/>
          <a:cs typeface="Arial"/>
        </a:defRPr>
      </a:pPr>
      <a:endParaRPr lang="ja-JP"/>
    </a:p>
  </c:txPr>
  <c:printSettings>
    <c:headerFooter alignWithMargins="0"/>
    <c:pageMargins b="1" l="0.75000000000001465" r="0.75000000000001465" t="1" header="0.5" footer="0.5"/>
    <c:pageSetup paperSize="9" orientation="landscape"/>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5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9525</xdr:colOff>
      <xdr:row>0</xdr:row>
      <xdr:rowOff>9525</xdr:rowOff>
    </xdr:to>
    <xdr:sp macro="" textlink="">
      <xdr:nvSpPr>
        <xdr:cNvPr id="2" name="DtsShapeName" descr="D8C8E@E@DG555108843D202DB@87CG15085;&gt;]85&lt;=?X11038822!!!BIHO@]x11038822!@7G001E110D819DB220110D819DB220!!!!!!!!!!!!!!!!!!!!!!!!!!!!!!!!!!!!!!!!!!!!!!!!!!!!85&lt;=@85&lt;?\V11029981!!!BIHO@]v11029981!!!!!!!111D15B811406HUT!udru!dowhsnoldour!b`mhcs`uhno^it`vdh/ymr!!!!!!!!!!!!!!!!!!!!!!!!!!!!!!!!!!!!!!!!!!!!!!!!!!!!!!!!!!!!!!!!!!!!!!!!!!!!!!!!!!!!!!!!!!!!!!!!!!!!!!!!!!!!!!!!!!!!!!!!!!!!!!!!!!!!!!!!!!!!!!!!!!!!!!!!!!!!!!!!!!!!!!!!!!!!!!!!!!!!!!!!!!!!!!!!!!!!!!!!!!!!!!!!!!!!!!!!!!!!!!!!!!!!!!!!!!!!!!!!!!!!!!!!!!!!!!!!!!!!!!!!!!!!!!!!!!!!!!!!!!!!!!!!!!!!!!!!!!!!!!!!!!!!!!!!!!!!!!!!!!!!!!!!!!!!!!!!!!!!!!!!!!!!!!!!!!!!!!!!!!!!!!!!!!!!!!!!!!!!!!!!!!!!!!!!!!!!!!!!!!!!!!!!!!!!!!!!!!!!!!!!!!!!!!!!!!!!!!!!!!!!!!!!!!!!!!!!!!!!!!!!!!!!!!!!!!!!!!!!!!!!!!!!!!!!!!!!!!!!!!!!!!!!!!!!!!!!!!!!!!!!!!!!!!!!!!!!!!!!!!!!!!!!!!!!!!!!!!!!!!!!!!!!!!!!!!!!!!!!!!!!!!!!!!!!!!!!!!!!!!!!!!!!!!!!!!!!!!!!!!!!!!!!!!!!!!!!!!!!!!!!!!!!!!!!!!!!!!!!!!!!!!!!!!!!!!!!!!!!!!!!!!!!!!!!!!!!!!!!!!!!!!!!!!!!!!!!!!!!!!!!!!!!!!!!!!!!!!!!!!!!!!!!!!!!!!!!!!!!!!!!!!!!!!!!!!!!!!!!!!!!!!!!!!!!!!!!!!!!!!!!!!!!!!!!!!!!!!!!!!!!!!!!!!!!!!!!!!!!!!!!!!!!!!!!!!!!!!!!!!!!!!!!!!!!!!!!!!!!!!!!!!!!!!!!!!!!!!!!!!!!!!!!!!!!!!!!!!!!!!!!!!!!!!!!!!!!!!!!!!!!!!!!!!!!!!!!!!!!!!!!!!!!!!!!!!!!!!!!!!!!!!!!!!!!!!!!!!!!!!!!!!!!!!!!!!!!!!!!!!!!!!!!!!!!!!!!!!!!!!!!!!!!!!!!!!!!!!!!!!!!!!!!!!!!!!!!!!!!!!!!!!!!!!!!!!!!!!!!!!!!!!!!!!!!!!!!!!!!!!!!!!!!!!!!!!!!!!!!!!!!!!!!!!!!!!!!!!!!!!!!!!!!!!!!!!!!!!!!!!!!!!!!!!!!!!!!!!!!!!!!!!!!!!!!!!!!!!!!!!!!!!!!!!!!!!!!!!!!!!!!!!!!!!!!!!!!!!!!!!!!!!!!!!!!!!!!!!!!!!!!!!!!!!!!!!!!!!!!!!!!!!!!!!!!!!!!!!!!!!!!!!!!!!!!!!!!!!!!!!!!!!!!!!!!!!!!!!!!!!!!!!!!!!!!!!!!!!!!!!!!!!!!!!!!!!!!!!!!!!!!!!!!!!!!!!!!!!!!!!!!!!!!!!!!!!!!!!!!!!!!!!!!!!!!!!!!!!!!!!!!!!!!!!!!!!!!!!!!!!!!!!!!!!!!!!!!!!!!!!!!!!!!!!!!!!!!!!!!!!!!!!!!!!!!!!!!!!!!!!!!!!!!!!!!!!!!!!!!!!!!!!!!!!!!!!!!!!!!!!!!!!!!!!!!!!!!!!!!!!!!!!!!!!!!!!!!!!!!!!!!!!!!!!!!!!!!!!!!!!!!!!!!!!!!!!!!!!!!!!!!!!!!!!!!!!!!!!!!!!!!!!!!!!!!!!!!!!!!!!!!!!!!!!!!!!!!!!!!!!!!!!!!!!!!!!!!!!!!!!!!!!!!!!!!!!!!!!!!!!!!!!!!!!!!!!!!!!!!!!!!!!!!!!!!!!!!!!!!!!!!!!!!!!!!!!!!!!!!!!!!!!!!!!!!!!!!!!!!!!!!!!!!!!!!!!!!!!!!!!!!!!!!!!!!!!!!!!!!!!!!!!!!!!!!!!!!!!!!!!!!!!!!!!!!!!!!!!!!!!!!!!!!!!!!!!!!!!!!!!!!!!!!!!!!!!!!!!!!!!!!!!!!!!!!!!!!!!!!!!!!!!!!!!!!!!!!!!!!!!!!!!!!!!!!!!!!!!!!!!!!!!!!!!!!!!!!!!!!!!!!!!!!!!!!!!!!!!!!!!!!!!!!!!!!!!!!!!!!!!!!!!!!!!!!!!!!!!!!!!!!!!!!!!!!!!!!!!!!!!!!!!!!!!!!!!!!!!!!!!!!!!!!!!!!!!!!!!!!!!!!!!!!!!!!!!!!!!!!!!!!!!!!!!!!!!!!!!1!1" hidden="1">
          <a:extLst>
            <a:ext uri="{FF2B5EF4-FFF2-40B4-BE49-F238E27FC236}">
              <a16:creationId xmlns:a16="http://schemas.microsoft.com/office/drawing/2014/main" xmlns="" id="{00000000-0008-0000-0300-000002000000}"/>
            </a:ext>
          </a:extLst>
        </xdr:cNvPr>
        <xdr:cNvSpPr>
          <a:spLocks noChangeArrowheads="1"/>
        </xdr:cNvSpPr>
      </xdr:nvSpPr>
      <xdr:spPr bwMode="auto">
        <a:xfrm>
          <a:off x="0" y="0"/>
          <a:ext cx="9525" cy="9525"/>
        </a:xfrm>
        <a:custGeom>
          <a:avLst/>
          <a:gdLst>
            <a:gd name="T0" fmla="*/ 0 w 21600"/>
            <a:gd name="T1" fmla="*/ 0 h 21600"/>
            <a:gd name="T2" fmla="*/ 0 w 21600"/>
            <a:gd name="T3" fmla="*/ 0 h 21600"/>
            <a:gd name="T4" fmla="*/ 0 w 21600"/>
            <a:gd name="T5" fmla="*/ 0 h 21600"/>
            <a:gd name="T6" fmla="*/ 0 w 21600"/>
            <a:gd name="T7" fmla="*/ 0 h 21600"/>
            <a:gd name="T8" fmla="*/ 17694720 60000 65536"/>
            <a:gd name="T9" fmla="*/ 11796480 60000 65536"/>
            <a:gd name="T10" fmla="*/ 5898240 60000 65536"/>
            <a:gd name="T11" fmla="*/ 0 60000 65536"/>
            <a:gd name="T12" fmla="*/ 5037 w 21600"/>
            <a:gd name="T13" fmla="*/ 2277 h 21600"/>
            <a:gd name="T14" fmla="*/ 16557 w 21600"/>
            <a:gd name="T15" fmla="*/ 13677 h 21600"/>
          </a:gdLst>
          <a:ahLst/>
          <a:cxnLst>
            <a:cxn ang="T8">
              <a:pos x="T0" y="T1"/>
            </a:cxn>
            <a:cxn ang="T9">
              <a:pos x="T2" y="T3"/>
            </a:cxn>
            <a:cxn ang="T10">
              <a:pos x="T4" y="T5"/>
            </a:cxn>
            <a:cxn ang="T11">
              <a:pos x="T6" y="T7"/>
            </a:cxn>
          </a:cxnLst>
          <a:rect l="T12" t="T13" r="T14" b="T15"/>
          <a:pathLst>
            <a:path w="21600" h="21600">
              <a:moveTo>
                <a:pt x="10860" y="2187"/>
              </a:moveTo>
              <a:cubicBezTo>
                <a:pt x="10451" y="1746"/>
                <a:pt x="9529" y="1018"/>
                <a:pt x="9015" y="730"/>
              </a:cubicBezTo>
              <a:cubicBezTo>
                <a:pt x="7865" y="152"/>
                <a:pt x="6685" y="0"/>
                <a:pt x="5415" y="0"/>
              </a:cubicBezTo>
              <a:cubicBezTo>
                <a:pt x="4175" y="152"/>
                <a:pt x="2995" y="575"/>
                <a:pt x="1967" y="1305"/>
              </a:cubicBezTo>
              <a:cubicBezTo>
                <a:pt x="1150" y="2187"/>
                <a:pt x="575" y="3222"/>
                <a:pt x="242" y="4220"/>
              </a:cubicBezTo>
              <a:cubicBezTo>
                <a:pt x="0" y="5410"/>
                <a:pt x="242" y="6560"/>
                <a:pt x="575" y="7597"/>
              </a:cubicBezTo>
              <a:lnTo>
                <a:pt x="10860" y="21600"/>
              </a:lnTo>
              <a:lnTo>
                <a:pt x="20995" y="7597"/>
              </a:lnTo>
              <a:cubicBezTo>
                <a:pt x="21480" y="6560"/>
                <a:pt x="21600" y="5410"/>
                <a:pt x="21480" y="4220"/>
              </a:cubicBezTo>
              <a:cubicBezTo>
                <a:pt x="21115" y="3222"/>
                <a:pt x="20420" y="2187"/>
                <a:pt x="19632" y="1305"/>
              </a:cubicBezTo>
              <a:cubicBezTo>
                <a:pt x="18575" y="575"/>
                <a:pt x="17425" y="152"/>
                <a:pt x="16275" y="0"/>
              </a:cubicBezTo>
              <a:cubicBezTo>
                <a:pt x="15005" y="0"/>
                <a:pt x="13735" y="152"/>
                <a:pt x="12705" y="730"/>
              </a:cubicBezTo>
              <a:cubicBezTo>
                <a:pt x="12176" y="1018"/>
                <a:pt x="11254" y="1746"/>
                <a:pt x="10860" y="2187"/>
              </a:cubicBezTo>
              <a:close/>
            </a:path>
          </a:pathLst>
        </a:custGeom>
        <a:solidFill>
          <a:srgbClr val="FFFFFF"/>
        </a:solidFill>
        <a:ln w="9525">
          <a:solidFill>
            <a:srgbClr val="000000"/>
          </a:solidFill>
          <a:miter lim="800000"/>
          <a:headEnd/>
          <a:tailEnd/>
        </a:ln>
      </xdr:spPr>
    </xdr:sp>
    <xdr:clientData/>
  </xdr:twoCellAnchor>
  <xdr:twoCellAnchor>
    <xdr:from>
      <xdr:col>1</xdr:col>
      <xdr:colOff>0</xdr:colOff>
      <xdr:row>0</xdr:row>
      <xdr:rowOff>0</xdr:rowOff>
    </xdr:from>
    <xdr:to>
      <xdr:col>31</xdr:col>
      <xdr:colOff>0</xdr:colOff>
      <xdr:row>24</xdr:row>
      <xdr:rowOff>0</xdr:rowOff>
    </xdr:to>
    <xdr:graphicFrame macro="">
      <xdr:nvGraphicFramePr>
        <xdr:cNvPr id="3" name="Chart 4">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33</xdr:col>
      <xdr:colOff>0</xdr:colOff>
      <xdr:row>0</xdr:row>
      <xdr:rowOff>0</xdr:rowOff>
    </xdr:from>
    <xdr:to>
      <xdr:col>63</xdr:col>
      <xdr:colOff>0</xdr:colOff>
      <xdr:row>24</xdr:row>
      <xdr:rowOff>0</xdr:rowOff>
    </xdr:to>
    <xdr:graphicFrame macro="">
      <xdr:nvGraphicFramePr>
        <xdr:cNvPr id="4" name="Chart 5">
          <a:extLst>
            <a:ext uri="{FF2B5EF4-FFF2-40B4-BE49-F238E27FC236}">
              <a16:creationId xmlns:a16="http://schemas.microsoft.com/office/drawing/2014/main" xmlns=""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4:G61"/>
  <sheetViews>
    <sheetView topLeftCell="A13" workbookViewId="0">
      <selection activeCell="E23" sqref="E23"/>
    </sheetView>
  </sheetViews>
  <sheetFormatPr defaultColWidth="9.109375" defaultRowHeight="13.2"/>
  <cols>
    <col min="1" max="1" width="10.33203125" customWidth="1"/>
    <col min="2" max="2" width="13.6640625" customWidth="1"/>
    <col min="4" max="4" width="16.44140625" customWidth="1"/>
    <col min="5" max="5" width="33.88671875" customWidth="1"/>
  </cols>
  <sheetData>
    <row r="4" spans="2:5">
      <c r="B4" t="s">
        <v>3</v>
      </c>
      <c r="C4" t="s">
        <v>4</v>
      </c>
      <c r="D4" t="s">
        <v>5</v>
      </c>
      <c r="E4" t="s">
        <v>6</v>
      </c>
    </row>
    <row r="5" spans="2:5">
      <c r="B5" s="15">
        <v>43325</v>
      </c>
      <c r="C5" s="35" t="s">
        <v>205</v>
      </c>
      <c r="D5" s="35" t="s">
        <v>206</v>
      </c>
      <c r="E5" s="35" t="s">
        <v>207</v>
      </c>
    </row>
    <row r="6" spans="2:5">
      <c r="B6" s="15"/>
      <c r="C6" s="19"/>
      <c r="D6" s="19" t="s">
        <v>253</v>
      </c>
      <c r="E6" s="35" t="s">
        <v>256</v>
      </c>
    </row>
    <row r="7" spans="2:5">
      <c r="B7" s="15">
        <v>43329</v>
      </c>
      <c r="C7" s="19" t="s">
        <v>254</v>
      </c>
      <c r="D7" s="19" t="s">
        <v>255</v>
      </c>
      <c r="E7" s="19" t="s">
        <v>256</v>
      </c>
    </row>
    <row r="8" spans="2:5" s="35" customFormat="1">
      <c r="B8" s="15">
        <v>43330</v>
      </c>
      <c r="C8" s="35" t="s">
        <v>259</v>
      </c>
      <c r="D8" s="35" t="s">
        <v>260</v>
      </c>
      <c r="E8" s="35" t="s">
        <v>261</v>
      </c>
    </row>
    <row r="9" spans="2:5">
      <c r="B9" s="15">
        <v>43331</v>
      </c>
      <c r="C9" s="35" t="s">
        <v>281</v>
      </c>
      <c r="D9" s="35" t="s">
        <v>282</v>
      </c>
      <c r="E9" s="35" t="s">
        <v>261</v>
      </c>
    </row>
    <row r="10" spans="2:5">
      <c r="B10" s="15">
        <v>43332</v>
      </c>
      <c r="C10" s="35" t="s">
        <v>328</v>
      </c>
      <c r="D10" s="35" t="s">
        <v>329</v>
      </c>
      <c r="E10" s="35" t="s">
        <v>330</v>
      </c>
    </row>
    <row r="11" spans="2:5" ht="26.4">
      <c r="B11" s="15">
        <v>43332</v>
      </c>
      <c r="C11" s="35" t="s">
        <v>331</v>
      </c>
      <c r="D11" s="35" t="s">
        <v>332</v>
      </c>
      <c r="E11" s="104" t="s">
        <v>369</v>
      </c>
    </row>
    <row r="12" spans="2:5">
      <c r="B12" s="15">
        <v>43333</v>
      </c>
      <c r="C12" s="35" t="s">
        <v>396</v>
      </c>
      <c r="D12" s="35" t="s">
        <v>397</v>
      </c>
      <c r="E12" s="35" t="s">
        <v>398</v>
      </c>
    </row>
    <row r="13" spans="2:5">
      <c r="B13" s="15">
        <v>43335</v>
      </c>
      <c r="C13" s="35" t="s">
        <v>399</v>
      </c>
      <c r="D13" s="35" t="s">
        <v>400</v>
      </c>
      <c r="E13" s="35" t="s">
        <v>401</v>
      </c>
    </row>
    <row r="14" spans="2:5">
      <c r="B14" s="15">
        <v>43335</v>
      </c>
      <c r="C14" s="35" t="s">
        <v>402</v>
      </c>
      <c r="D14" s="35" t="s">
        <v>403</v>
      </c>
      <c r="E14" s="35" t="s">
        <v>404</v>
      </c>
    </row>
    <row r="15" spans="2:5">
      <c r="B15" s="15">
        <v>43336</v>
      </c>
      <c r="C15" s="35" t="s">
        <v>405</v>
      </c>
      <c r="D15" s="35" t="s">
        <v>407</v>
      </c>
      <c r="E15" s="35" t="s">
        <v>408</v>
      </c>
    </row>
    <row r="16" spans="2:5" ht="132">
      <c r="B16" s="15">
        <v>43593</v>
      </c>
      <c r="C16" s="35" t="s">
        <v>486</v>
      </c>
      <c r="D16" s="35" t="s">
        <v>484</v>
      </c>
      <c r="E16" s="124" t="s">
        <v>485</v>
      </c>
    </row>
    <row r="17" spans="2:5" ht="66">
      <c r="B17" s="15">
        <v>43595</v>
      </c>
      <c r="C17" s="35" t="s">
        <v>535</v>
      </c>
      <c r="D17" s="35" t="s">
        <v>536</v>
      </c>
      <c r="E17" s="104" t="s">
        <v>568</v>
      </c>
    </row>
    <row r="18" spans="2:5">
      <c r="B18" s="15">
        <v>43595</v>
      </c>
      <c r="C18" s="35" t="s">
        <v>539</v>
      </c>
      <c r="D18" s="35" t="s">
        <v>540</v>
      </c>
      <c r="E18" s="35" t="s">
        <v>401</v>
      </c>
    </row>
    <row r="19" spans="2:5" ht="52.8">
      <c r="B19" s="11">
        <v>43599</v>
      </c>
      <c r="C19" t="s">
        <v>543</v>
      </c>
      <c r="D19" t="s">
        <v>544</v>
      </c>
      <c r="E19" s="104" t="s">
        <v>545</v>
      </c>
    </row>
    <row r="20" spans="2:5" ht="26.4">
      <c r="B20" s="144">
        <v>43607</v>
      </c>
      <c r="C20" s="145" t="s">
        <v>554</v>
      </c>
      <c r="D20" s="145" t="s">
        <v>356</v>
      </c>
      <c r="E20" s="146" t="s">
        <v>555</v>
      </c>
    </row>
    <row r="21" spans="2:5" ht="26.4">
      <c r="B21" s="144">
        <v>43608</v>
      </c>
      <c r="C21" s="145" t="s">
        <v>553</v>
      </c>
      <c r="D21" s="145" t="s">
        <v>356</v>
      </c>
      <c r="E21" s="146" t="s">
        <v>556</v>
      </c>
    </row>
    <row r="22" spans="2:5">
      <c r="B22" s="144">
        <v>43615</v>
      </c>
      <c r="C22" s="145" t="s">
        <v>557</v>
      </c>
      <c r="D22" s="145" t="s">
        <v>558</v>
      </c>
      <c r="E22" s="146" t="s">
        <v>559</v>
      </c>
    </row>
    <row r="23" spans="2:5" ht="26.4">
      <c r="B23" s="11">
        <v>43615</v>
      </c>
      <c r="C23" s="145" t="s">
        <v>566</v>
      </c>
      <c r="D23" s="145" t="s">
        <v>567</v>
      </c>
      <c r="E23" s="146" t="s">
        <v>569</v>
      </c>
    </row>
    <row r="24" spans="2:5">
      <c r="B24" s="15"/>
    </row>
    <row r="25" spans="2:5">
      <c r="B25" s="15"/>
      <c r="E25" s="35"/>
    </row>
    <row r="26" spans="2:5">
      <c r="B26" s="15"/>
    </row>
    <row r="27" spans="2:5">
      <c r="B27" s="11"/>
    </row>
    <row r="28" spans="2:5">
      <c r="B28" s="15"/>
    </row>
    <row r="29" spans="2:5">
      <c r="B29" s="11"/>
    </row>
    <row r="30" spans="2:5">
      <c r="B30" s="15"/>
      <c r="D30" s="35"/>
    </row>
    <row r="31" spans="2:5">
      <c r="B31" s="15"/>
      <c r="D31" s="35"/>
      <c r="E31" s="35"/>
    </row>
    <row r="32" spans="2:5">
      <c r="B32" s="15"/>
      <c r="C32" s="35"/>
      <c r="D32" s="35"/>
      <c r="E32" s="35"/>
    </row>
    <row r="33" spans="2:7">
      <c r="B33" s="15"/>
      <c r="D33" s="35"/>
      <c r="E33" s="35"/>
    </row>
    <row r="34" spans="2:7">
      <c r="B34" s="15"/>
    </row>
    <row r="35" spans="2:7">
      <c r="B35" s="15"/>
    </row>
    <row r="36" spans="2:7">
      <c r="B36" s="15"/>
    </row>
    <row r="37" spans="2:7">
      <c r="B37" s="15"/>
    </row>
    <row r="38" spans="2:7">
      <c r="B38" s="15"/>
    </row>
    <row r="39" spans="2:7">
      <c r="B39" s="15"/>
    </row>
    <row r="40" spans="2:7">
      <c r="B40" s="15"/>
    </row>
    <row r="41" spans="2:7">
      <c r="B41" s="15"/>
    </row>
    <row r="42" spans="2:7">
      <c r="B42" s="15"/>
    </row>
    <row r="43" spans="2:7">
      <c r="B43" s="15"/>
    </row>
    <row r="44" spans="2:7">
      <c r="B44" s="15"/>
    </row>
    <row r="45" spans="2:7">
      <c r="B45" s="15"/>
      <c r="F45" s="19"/>
      <c r="G45" s="19"/>
    </row>
    <row r="46" spans="2:7">
      <c r="B46" s="15"/>
      <c r="C46" s="19"/>
      <c r="D46" s="19"/>
      <c r="E46" s="19"/>
    </row>
    <row r="47" spans="2:7">
      <c r="B47" s="15"/>
    </row>
    <row r="48" spans="2:7">
      <c r="B48" s="15"/>
    </row>
    <row r="49" spans="2:2">
      <c r="B49" s="15"/>
    </row>
    <row r="50" spans="2:2">
      <c r="B50" s="15"/>
    </row>
    <row r="51" spans="2:2">
      <c r="B51" s="15"/>
    </row>
    <row r="52" spans="2:2">
      <c r="B52" s="15"/>
    </row>
    <row r="53" spans="2:2">
      <c r="B53" s="15"/>
    </row>
    <row r="54" spans="2:2">
      <c r="B54" s="15"/>
    </row>
    <row r="55" spans="2:2">
      <c r="B55" s="15"/>
    </row>
    <row r="56" spans="2:2">
      <c r="B56" s="15"/>
    </row>
    <row r="57" spans="2:2">
      <c r="B57" s="15"/>
    </row>
    <row r="58" spans="2:2">
      <c r="B58" s="15"/>
    </row>
    <row r="59" spans="2:2">
      <c r="B59" s="15"/>
    </row>
    <row r="60" spans="2:2">
      <c r="B60" s="15"/>
    </row>
    <row r="61" spans="2:2">
      <c r="B61" s="15"/>
    </row>
  </sheetData>
  <phoneticPr fontId="29" type="noConversion"/>
  <pageMargins left="0.7" right="0.7" top="0.75" bottom="0.75" header="0.3" footer="0.3"/>
  <pageSetup paperSize="9" orientation="portrait"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X35"/>
  <sheetViews>
    <sheetView workbookViewId="0">
      <pane xSplit="2" ySplit="2" topLeftCell="I9" activePane="bottomRight" state="frozen"/>
      <selection pane="topRight" activeCell="C1" sqref="C1"/>
      <selection pane="bottomLeft" activeCell="A3" sqref="A3"/>
      <selection pane="bottomRight" activeCell="M8" sqref="M8"/>
    </sheetView>
  </sheetViews>
  <sheetFormatPr defaultColWidth="9.109375" defaultRowHeight="11.4"/>
  <cols>
    <col min="1" max="1" width="20.109375" style="59" customWidth="1"/>
    <col min="2" max="2" width="20.6640625" style="59" customWidth="1"/>
    <col min="3" max="3" width="31.5546875" style="60" customWidth="1"/>
    <col min="4" max="4" width="20.109375" style="60" bestFit="1" customWidth="1"/>
    <col min="5" max="8" width="31.5546875" style="59" customWidth="1"/>
    <col min="9" max="10" width="25.44140625" style="60" bestFit="1" customWidth="1"/>
    <col min="11" max="16" width="31.5546875" style="59" customWidth="1"/>
    <col min="17" max="17" width="25.44140625" style="60" customWidth="1"/>
    <col min="18" max="18" width="28.109375" style="60" customWidth="1"/>
    <col min="19" max="19" width="31.5546875" style="59" customWidth="1"/>
    <col min="20" max="23" width="31.5546875" style="60" customWidth="1"/>
    <col min="24" max="24" width="25" style="59" customWidth="1"/>
    <col min="25" max="16384" width="9.109375" style="59"/>
  </cols>
  <sheetData>
    <row r="1" spans="1:24" ht="12">
      <c r="A1" s="45" t="s">
        <v>81</v>
      </c>
    </row>
    <row r="2" spans="1:24" ht="24">
      <c r="A2" s="61" t="s">
        <v>82</v>
      </c>
      <c r="B2" s="62" t="s">
        <v>83</v>
      </c>
      <c r="C2" s="106" t="s">
        <v>84</v>
      </c>
      <c r="D2" s="106" t="s">
        <v>85</v>
      </c>
      <c r="E2" s="64" t="s">
        <v>213</v>
      </c>
      <c r="F2" s="99" t="s">
        <v>231</v>
      </c>
      <c r="G2" s="99" t="s">
        <v>232</v>
      </c>
      <c r="H2" s="99" t="s">
        <v>231</v>
      </c>
      <c r="I2" s="63" t="s">
        <v>262</v>
      </c>
      <c r="J2" s="63" t="s">
        <v>268</v>
      </c>
      <c r="K2" s="106" t="s">
        <v>488</v>
      </c>
      <c r="L2" s="106" t="s">
        <v>489</v>
      </c>
      <c r="M2" s="125" t="s">
        <v>490</v>
      </c>
      <c r="N2" s="99" t="s">
        <v>337</v>
      </c>
      <c r="O2" s="99" t="s">
        <v>381</v>
      </c>
      <c r="P2" s="99" t="s">
        <v>382</v>
      </c>
      <c r="Q2" s="120" t="s">
        <v>466</v>
      </c>
      <c r="R2" s="120" t="s">
        <v>416</v>
      </c>
      <c r="S2" s="125" t="s">
        <v>431</v>
      </c>
      <c r="T2" s="126" t="s">
        <v>454</v>
      </c>
      <c r="U2" s="126" t="s">
        <v>467</v>
      </c>
      <c r="V2" s="126" t="s">
        <v>468</v>
      </c>
      <c r="W2" s="125" t="s">
        <v>537</v>
      </c>
      <c r="X2" s="125" t="s">
        <v>561</v>
      </c>
    </row>
    <row r="3" spans="1:24">
      <c r="A3" s="65" t="s">
        <v>86</v>
      </c>
      <c r="B3" s="66" t="s">
        <v>87</v>
      </c>
      <c r="C3" s="66" t="s">
        <v>88</v>
      </c>
      <c r="D3" s="66" t="s">
        <v>88</v>
      </c>
      <c r="E3" s="66" t="s">
        <v>88</v>
      </c>
      <c r="F3" s="66" t="s">
        <v>88</v>
      </c>
      <c r="G3" s="66" t="s">
        <v>88</v>
      </c>
      <c r="H3" s="66" t="s">
        <v>88</v>
      </c>
      <c r="I3" s="66" t="s">
        <v>88</v>
      </c>
      <c r="J3" s="66" t="s">
        <v>88</v>
      </c>
      <c r="K3" s="66" t="s">
        <v>283</v>
      </c>
      <c r="L3" s="66" t="s">
        <v>283</v>
      </c>
      <c r="M3" s="133" t="s">
        <v>283</v>
      </c>
      <c r="N3" s="66" t="s">
        <v>338</v>
      </c>
      <c r="O3" s="67" t="s">
        <v>370</v>
      </c>
      <c r="P3" s="67" t="s">
        <v>370</v>
      </c>
      <c r="Q3" s="66" t="s">
        <v>133</v>
      </c>
      <c r="R3" s="66" t="s">
        <v>133</v>
      </c>
      <c r="S3" s="66" t="s">
        <v>88</v>
      </c>
      <c r="T3" s="66" t="s">
        <v>443</v>
      </c>
      <c r="U3" s="66" t="s">
        <v>443</v>
      </c>
      <c r="V3" s="66" t="s">
        <v>443</v>
      </c>
      <c r="W3" s="66" t="s">
        <v>522</v>
      </c>
      <c r="X3" s="66" t="s">
        <v>185</v>
      </c>
    </row>
    <row r="4" spans="1:24">
      <c r="A4" s="65" t="s">
        <v>89</v>
      </c>
      <c r="B4" s="66"/>
      <c r="C4" s="68" t="s">
        <v>90</v>
      </c>
      <c r="D4" s="68" t="s">
        <v>90</v>
      </c>
      <c r="E4" s="67"/>
      <c r="F4" s="67" t="s">
        <v>227</v>
      </c>
      <c r="G4" s="67" t="s">
        <v>227</v>
      </c>
      <c r="H4" s="67" t="s">
        <v>227</v>
      </c>
      <c r="I4" s="68" t="s">
        <v>44</v>
      </c>
      <c r="J4" s="68" t="s">
        <v>44</v>
      </c>
      <c r="K4" s="68" t="s">
        <v>73</v>
      </c>
      <c r="L4" s="68" t="s">
        <v>73</v>
      </c>
      <c r="M4" s="91" t="s">
        <v>32</v>
      </c>
      <c r="N4" s="67" t="s">
        <v>339</v>
      </c>
      <c r="O4" s="67" t="s">
        <v>339</v>
      </c>
      <c r="P4" s="67" t="s">
        <v>339</v>
      </c>
      <c r="Q4" s="68" t="s">
        <v>339</v>
      </c>
      <c r="R4" s="68" t="s">
        <v>339</v>
      </c>
      <c r="S4" s="68" t="s">
        <v>73</v>
      </c>
      <c r="T4" s="68" t="s">
        <v>444</v>
      </c>
      <c r="U4" s="68" t="s">
        <v>444</v>
      </c>
      <c r="V4" s="68" t="s">
        <v>444</v>
      </c>
      <c r="W4" s="68" t="s">
        <v>523</v>
      </c>
      <c r="X4" s="68" t="s">
        <v>444</v>
      </c>
    </row>
    <row r="5" spans="1:24">
      <c r="A5" s="65" t="s">
        <v>91</v>
      </c>
      <c r="B5" s="66" t="s">
        <v>92</v>
      </c>
      <c r="C5" s="66" t="s">
        <v>88</v>
      </c>
      <c r="D5" s="66" t="s">
        <v>88</v>
      </c>
      <c r="E5" s="67"/>
      <c r="F5" s="66" t="s">
        <v>88</v>
      </c>
      <c r="G5" s="66" t="s">
        <v>88</v>
      </c>
      <c r="H5" s="66" t="s">
        <v>88</v>
      </c>
      <c r="I5" s="66" t="s">
        <v>272</v>
      </c>
      <c r="J5" s="66" t="s">
        <v>272</v>
      </c>
      <c r="K5" s="66" t="s">
        <v>283</v>
      </c>
      <c r="L5" s="66" t="s">
        <v>283</v>
      </c>
      <c r="M5" s="66" t="s">
        <v>283</v>
      </c>
      <c r="N5" s="67" t="s">
        <v>133</v>
      </c>
      <c r="O5" s="67" t="s">
        <v>386</v>
      </c>
      <c r="P5" s="67" t="s">
        <v>386</v>
      </c>
      <c r="Q5" s="66" t="s">
        <v>133</v>
      </c>
      <c r="R5" s="66" t="s">
        <v>133</v>
      </c>
      <c r="S5" s="66" t="s">
        <v>88</v>
      </c>
      <c r="T5" s="66" t="s">
        <v>445</v>
      </c>
      <c r="U5" s="66" t="s">
        <v>445</v>
      </c>
      <c r="V5" s="66" t="s">
        <v>445</v>
      </c>
      <c r="W5" s="66" t="s">
        <v>522</v>
      </c>
      <c r="X5" s="66" t="s">
        <v>185</v>
      </c>
    </row>
    <row r="6" spans="1:24" ht="22.8">
      <c r="A6" s="102" t="s">
        <v>93</v>
      </c>
      <c r="B6" s="66"/>
      <c r="C6" s="69" t="s">
        <v>94</v>
      </c>
      <c r="D6" s="69" t="s">
        <v>95</v>
      </c>
      <c r="E6" s="67"/>
      <c r="F6" s="67" t="s">
        <v>35</v>
      </c>
      <c r="G6" s="67" t="s">
        <v>35</v>
      </c>
      <c r="H6" s="67" t="s">
        <v>35</v>
      </c>
      <c r="I6" s="68" t="s">
        <v>52</v>
      </c>
      <c r="J6" s="68" t="s">
        <v>52</v>
      </c>
      <c r="K6" s="69" t="s">
        <v>284</v>
      </c>
      <c r="L6" s="67" t="s">
        <v>284</v>
      </c>
      <c r="M6" s="67" t="s">
        <v>284</v>
      </c>
      <c r="N6" s="67" t="s">
        <v>420</v>
      </c>
      <c r="O6" s="67" t="s">
        <v>371</v>
      </c>
      <c r="P6" s="67" t="s">
        <v>371</v>
      </c>
      <c r="Q6" s="68" t="s">
        <v>35</v>
      </c>
      <c r="R6" s="68" t="s">
        <v>35</v>
      </c>
      <c r="S6" s="69" t="s">
        <v>436</v>
      </c>
      <c r="T6" s="68" t="s">
        <v>446</v>
      </c>
      <c r="U6" s="127" t="s">
        <v>167</v>
      </c>
      <c r="V6" s="127" t="s">
        <v>167</v>
      </c>
      <c r="W6" s="69" t="s">
        <v>524</v>
      </c>
      <c r="X6" s="69" t="s">
        <v>524</v>
      </c>
    </row>
    <row r="7" spans="1:24" ht="22.8">
      <c r="A7" s="102" t="s">
        <v>96</v>
      </c>
      <c r="B7" s="66"/>
      <c r="C7" s="69" t="s">
        <v>97</v>
      </c>
      <c r="D7" s="69" t="s">
        <v>97</v>
      </c>
      <c r="E7" s="67"/>
      <c r="F7" s="67" t="s">
        <v>220</v>
      </c>
      <c r="G7" s="67" t="s">
        <v>220</v>
      </c>
      <c r="H7" s="67" t="s">
        <v>220</v>
      </c>
      <c r="I7" s="68" t="s">
        <v>220</v>
      </c>
      <c r="J7" s="68" t="s">
        <v>220</v>
      </c>
      <c r="K7" s="69" t="s">
        <v>220</v>
      </c>
      <c r="L7" s="69" t="s">
        <v>220</v>
      </c>
      <c r="M7" s="69" t="s">
        <v>220</v>
      </c>
      <c r="N7" s="67" t="s">
        <v>341</v>
      </c>
      <c r="O7" s="67" t="s">
        <v>372</v>
      </c>
      <c r="P7" s="67" t="s">
        <v>372</v>
      </c>
      <c r="Q7" s="68" t="s">
        <v>341</v>
      </c>
      <c r="R7" s="68" t="s">
        <v>341</v>
      </c>
      <c r="S7" s="68" t="s">
        <v>341</v>
      </c>
      <c r="T7" s="68" t="s">
        <v>447</v>
      </c>
      <c r="U7" s="68" t="s">
        <v>458</v>
      </c>
      <c r="V7" s="68" t="s">
        <v>458</v>
      </c>
      <c r="W7" s="69" t="s">
        <v>525</v>
      </c>
      <c r="X7" s="69" t="s">
        <v>525</v>
      </c>
    </row>
    <row r="8" spans="1:24">
      <c r="A8" s="102" t="s">
        <v>98</v>
      </c>
      <c r="B8" s="66"/>
      <c r="C8" s="68" t="s">
        <v>99</v>
      </c>
      <c r="D8" s="68" t="s">
        <v>99</v>
      </c>
      <c r="E8" s="67"/>
      <c r="F8" s="68" t="s">
        <v>99</v>
      </c>
      <c r="G8" s="68" t="s">
        <v>99</v>
      </c>
      <c r="H8" s="68" t="s">
        <v>99</v>
      </c>
      <c r="I8" s="68" t="s">
        <v>99</v>
      </c>
      <c r="J8" s="68" t="s">
        <v>99</v>
      </c>
      <c r="K8" s="68" t="s">
        <v>99</v>
      </c>
      <c r="L8" s="68" t="s">
        <v>99</v>
      </c>
      <c r="M8" s="68" t="s">
        <v>99</v>
      </c>
      <c r="N8" s="67" t="s">
        <v>342</v>
      </c>
      <c r="O8" s="67" t="s">
        <v>373</v>
      </c>
      <c r="P8" s="67" t="s">
        <v>373</v>
      </c>
      <c r="Q8" s="68" t="s">
        <v>373</v>
      </c>
      <c r="R8" s="68" t="s">
        <v>373</v>
      </c>
      <c r="S8" s="68" t="s">
        <v>99</v>
      </c>
      <c r="T8" s="68" t="s">
        <v>99</v>
      </c>
      <c r="U8" s="68" t="s">
        <v>459</v>
      </c>
      <c r="V8" s="68" t="s">
        <v>459</v>
      </c>
      <c r="W8" s="68" t="s">
        <v>526</v>
      </c>
      <c r="X8" s="68" t="s">
        <v>526</v>
      </c>
    </row>
    <row r="9" spans="1:24" ht="13.2">
      <c r="A9" s="102" t="s">
        <v>100</v>
      </c>
      <c r="B9" s="66"/>
      <c r="C9" s="70" t="s">
        <v>101</v>
      </c>
      <c r="D9" s="70" t="s">
        <v>101</v>
      </c>
      <c r="E9" s="67"/>
      <c r="F9" s="70" t="s">
        <v>101</v>
      </c>
      <c r="G9" s="70" t="s">
        <v>101</v>
      </c>
      <c r="H9" s="70" t="s">
        <v>101</v>
      </c>
      <c r="I9" s="71" t="s">
        <v>101</v>
      </c>
      <c r="J9" s="71" t="s">
        <v>101</v>
      </c>
      <c r="K9" s="70" t="s">
        <v>285</v>
      </c>
      <c r="L9" s="70" t="s">
        <v>285</v>
      </c>
      <c r="M9" s="70" t="s">
        <v>285</v>
      </c>
      <c r="N9" s="67" t="s">
        <v>343</v>
      </c>
      <c r="O9" s="67" t="s">
        <v>241</v>
      </c>
      <c r="P9" s="67" t="s">
        <v>241</v>
      </c>
      <c r="Q9" s="71" t="s">
        <v>374</v>
      </c>
      <c r="R9" s="71" t="s">
        <v>374</v>
      </c>
      <c r="S9" s="70" t="s">
        <v>101</v>
      </c>
      <c r="T9" s="71" t="s">
        <v>448</v>
      </c>
      <c r="U9" s="71" t="s">
        <v>101</v>
      </c>
      <c r="V9" s="71" t="s">
        <v>101</v>
      </c>
      <c r="W9" s="70" t="s">
        <v>527</v>
      </c>
      <c r="X9" s="70" t="s">
        <v>285</v>
      </c>
    </row>
    <row r="10" spans="1:24" ht="13.2">
      <c r="A10" s="102" t="s">
        <v>102</v>
      </c>
      <c r="B10" s="66"/>
      <c r="C10" s="71" t="s">
        <v>101</v>
      </c>
      <c r="D10" s="71" t="s">
        <v>101</v>
      </c>
      <c r="E10" s="67"/>
      <c r="F10" s="71" t="s">
        <v>101</v>
      </c>
      <c r="G10" s="71" t="s">
        <v>101</v>
      </c>
      <c r="H10" s="71" t="s">
        <v>101</v>
      </c>
      <c r="I10" s="71" t="s">
        <v>101</v>
      </c>
      <c r="J10" s="71" t="s">
        <v>101</v>
      </c>
      <c r="K10" s="71" t="s">
        <v>285</v>
      </c>
      <c r="L10" s="71" t="s">
        <v>285</v>
      </c>
      <c r="M10" s="71" t="s">
        <v>285</v>
      </c>
      <c r="N10" s="67" t="s">
        <v>344</v>
      </c>
      <c r="O10" s="67" t="s">
        <v>374</v>
      </c>
      <c r="P10" s="67" t="s">
        <v>374</v>
      </c>
      <c r="Q10" s="71" t="s">
        <v>374</v>
      </c>
      <c r="R10" s="71" t="s">
        <v>374</v>
      </c>
      <c r="S10" s="71" t="s">
        <v>101</v>
      </c>
      <c r="T10" s="71" t="s">
        <v>448</v>
      </c>
      <c r="U10" s="71" t="s">
        <v>460</v>
      </c>
      <c r="V10" s="71" t="s">
        <v>460</v>
      </c>
      <c r="W10" s="71" t="s">
        <v>527</v>
      </c>
      <c r="X10" s="71" t="s">
        <v>285</v>
      </c>
    </row>
    <row r="11" spans="1:24" ht="13.2">
      <c r="A11" s="102" t="s">
        <v>103</v>
      </c>
      <c r="B11" s="66"/>
      <c r="C11" s="71" t="s">
        <v>104</v>
      </c>
      <c r="D11" s="71" t="s">
        <v>104</v>
      </c>
      <c r="E11" s="67" t="s">
        <v>219</v>
      </c>
      <c r="F11" s="71" t="s">
        <v>104</v>
      </c>
      <c r="G11" s="71" t="s">
        <v>104</v>
      </c>
      <c r="H11" s="71" t="s">
        <v>104</v>
      </c>
      <c r="I11" s="71" t="s">
        <v>104</v>
      </c>
      <c r="J11" s="71" t="s">
        <v>104</v>
      </c>
      <c r="K11" s="71" t="s">
        <v>286</v>
      </c>
      <c r="L11" s="71" t="s">
        <v>286</v>
      </c>
      <c r="M11" s="71" t="s">
        <v>286</v>
      </c>
      <c r="N11" s="67" t="s">
        <v>345</v>
      </c>
      <c r="O11" s="67" t="s">
        <v>375</v>
      </c>
      <c r="P11" s="67" t="s">
        <v>375</v>
      </c>
      <c r="Q11" s="71" t="s">
        <v>219</v>
      </c>
      <c r="R11" s="71" t="s">
        <v>219</v>
      </c>
      <c r="S11" s="71" t="s">
        <v>104</v>
      </c>
      <c r="T11" s="71" t="s">
        <v>449</v>
      </c>
      <c r="U11" s="67" t="s">
        <v>461</v>
      </c>
      <c r="V11" s="67" t="s">
        <v>461</v>
      </c>
      <c r="W11" s="71" t="s">
        <v>528</v>
      </c>
      <c r="X11" s="71" t="s">
        <v>528</v>
      </c>
    </row>
    <row r="12" spans="1:24" ht="26.4">
      <c r="A12" s="102" t="s">
        <v>105</v>
      </c>
      <c r="B12" s="66"/>
      <c r="C12" s="71" t="s">
        <v>106</v>
      </c>
      <c r="D12" s="71" t="s">
        <v>106</v>
      </c>
      <c r="E12" s="67"/>
      <c r="F12" s="71" t="s">
        <v>257</v>
      </c>
      <c r="G12" s="71" t="s">
        <v>257</v>
      </c>
      <c r="H12" s="71" t="s">
        <v>257</v>
      </c>
      <c r="I12" s="71" t="s">
        <v>106</v>
      </c>
      <c r="J12" s="71" t="s">
        <v>106</v>
      </c>
      <c r="K12" s="71" t="s">
        <v>106</v>
      </c>
      <c r="L12" s="71" t="s">
        <v>106</v>
      </c>
      <c r="M12" s="71" t="s">
        <v>106</v>
      </c>
      <c r="N12" s="67" t="s">
        <v>346</v>
      </c>
      <c r="O12" s="67"/>
      <c r="P12" s="67"/>
      <c r="Q12" s="71" t="s">
        <v>409</v>
      </c>
      <c r="R12" s="71" t="s">
        <v>409</v>
      </c>
      <c r="S12" s="71" t="s">
        <v>106</v>
      </c>
      <c r="T12" s="71" t="s">
        <v>450</v>
      </c>
      <c r="U12" s="71"/>
      <c r="V12" s="71"/>
      <c r="W12" s="71" t="s">
        <v>529</v>
      </c>
      <c r="X12" s="71" t="s">
        <v>450</v>
      </c>
    </row>
    <row r="13" spans="1:24" ht="48" customHeight="1">
      <c r="A13" s="72" t="s">
        <v>107</v>
      </c>
      <c r="B13" s="73" t="s">
        <v>108</v>
      </c>
      <c r="C13" s="74" t="s">
        <v>109</v>
      </c>
      <c r="D13" s="74" t="s">
        <v>109</v>
      </c>
      <c r="E13" s="67" t="s">
        <v>215</v>
      </c>
      <c r="F13" s="74" t="s">
        <v>228</v>
      </c>
      <c r="G13" s="95" t="s">
        <v>229</v>
      </c>
      <c r="H13" s="95" t="s">
        <v>230</v>
      </c>
      <c r="I13" s="69" t="s">
        <v>263</v>
      </c>
      <c r="J13" s="69" t="s">
        <v>269</v>
      </c>
      <c r="K13" s="67" t="s">
        <v>287</v>
      </c>
      <c r="L13" s="67" t="s">
        <v>287</v>
      </c>
      <c r="M13" s="67" t="s">
        <v>287</v>
      </c>
      <c r="N13" s="143" t="s">
        <v>546</v>
      </c>
      <c r="O13" s="67" t="s">
        <v>383</v>
      </c>
      <c r="P13" s="67" t="s">
        <v>384</v>
      </c>
      <c r="Q13" s="69" t="s">
        <v>410</v>
      </c>
      <c r="R13" s="69" t="s">
        <v>417</v>
      </c>
      <c r="S13" s="74" t="s">
        <v>109</v>
      </c>
      <c r="T13" s="69" t="s">
        <v>109</v>
      </c>
      <c r="U13" s="69" t="s">
        <v>469</v>
      </c>
      <c r="V13" s="69" t="s">
        <v>470</v>
      </c>
      <c r="W13" s="74" t="s">
        <v>530</v>
      </c>
      <c r="X13" s="74" t="s">
        <v>530</v>
      </c>
    </row>
    <row r="14" spans="1:24" ht="49.5" customHeight="1">
      <c r="A14" s="72" t="s">
        <v>110</v>
      </c>
      <c r="B14" s="73" t="s">
        <v>111</v>
      </c>
      <c r="C14" s="74" t="s">
        <v>112</v>
      </c>
      <c r="D14" s="74" t="s">
        <v>112</v>
      </c>
      <c r="E14" s="74" t="s">
        <v>333</v>
      </c>
      <c r="F14" s="74" t="s">
        <v>334</v>
      </c>
      <c r="G14" s="74" t="s">
        <v>335</v>
      </c>
      <c r="H14" s="74" t="s">
        <v>336</v>
      </c>
      <c r="I14" s="68" t="s">
        <v>264</v>
      </c>
      <c r="J14" s="68" t="s">
        <v>264</v>
      </c>
      <c r="K14" s="67" t="s">
        <v>173</v>
      </c>
      <c r="L14" s="67" t="s">
        <v>173</v>
      </c>
      <c r="M14" s="67" t="s">
        <v>173</v>
      </c>
      <c r="N14" s="67" t="s">
        <v>347</v>
      </c>
      <c r="O14" s="67" t="s">
        <v>378</v>
      </c>
      <c r="P14" s="67" t="s">
        <v>378</v>
      </c>
      <c r="Q14" s="68" t="s">
        <v>411</v>
      </c>
      <c r="R14" s="68" t="s">
        <v>411</v>
      </c>
      <c r="S14" s="74" t="s">
        <v>112</v>
      </c>
      <c r="T14" s="68" t="s">
        <v>451</v>
      </c>
      <c r="U14" s="68" t="s">
        <v>462</v>
      </c>
      <c r="V14" s="68" t="s">
        <v>472</v>
      </c>
      <c r="W14" s="74" t="s">
        <v>531</v>
      </c>
      <c r="X14" s="74" t="s">
        <v>112</v>
      </c>
    </row>
    <row r="15" spans="1:24">
      <c r="A15" s="65" t="s">
        <v>113</v>
      </c>
      <c r="B15" s="66" t="s">
        <v>114</v>
      </c>
      <c r="C15" s="66" t="s">
        <v>88</v>
      </c>
      <c r="D15" s="66" t="s">
        <v>88</v>
      </c>
      <c r="E15" s="67" t="s">
        <v>217</v>
      </c>
      <c r="F15" s="66" t="s">
        <v>88</v>
      </c>
      <c r="G15" s="66" t="s">
        <v>88</v>
      </c>
      <c r="H15" s="66" t="s">
        <v>88</v>
      </c>
      <c r="I15" s="66" t="s">
        <v>265</v>
      </c>
      <c r="J15" s="66" t="s">
        <v>265</v>
      </c>
      <c r="K15" s="66" t="s">
        <v>283</v>
      </c>
      <c r="L15" s="66" t="s">
        <v>283</v>
      </c>
      <c r="M15" s="66" t="s">
        <v>283</v>
      </c>
      <c r="N15" s="67" t="s">
        <v>348</v>
      </c>
      <c r="O15" s="66" t="s">
        <v>133</v>
      </c>
      <c r="P15" s="66" t="s">
        <v>133</v>
      </c>
      <c r="Q15" s="66" t="s">
        <v>348</v>
      </c>
      <c r="R15" s="66" t="s">
        <v>348</v>
      </c>
      <c r="S15" s="66" t="s">
        <v>88</v>
      </c>
      <c r="T15" s="66" t="s">
        <v>443</v>
      </c>
      <c r="U15" s="66" t="s">
        <v>265</v>
      </c>
      <c r="V15" s="66" t="s">
        <v>265</v>
      </c>
      <c r="W15" s="66" t="s">
        <v>522</v>
      </c>
      <c r="X15" s="66" t="s">
        <v>185</v>
      </c>
    </row>
    <row r="16" spans="1:24" ht="22.8">
      <c r="A16" s="65" t="s">
        <v>115</v>
      </c>
      <c r="B16" s="66" t="s">
        <v>116</v>
      </c>
      <c r="C16" s="66" t="s">
        <v>88</v>
      </c>
      <c r="D16" s="66" t="s">
        <v>88</v>
      </c>
      <c r="E16" s="67"/>
      <c r="F16" s="105" t="s">
        <v>221</v>
      </c>
      <c r="G16" s="105" t="s">
        <v>221</v>
      </c>
      <c r="H16" s="105" t="s">
        <v>221</v>
      </c>
      <c r="I16" s="66" t="s">
        <v>272</v>
      </c>
      <c r="J16" s="66" t="s">
        <v>272</v>
      </c>
      <c r="K16" s="66" t="s">
        <v>283</v>
      </c>
      <c r="L16" s="66" t="s">
        <v>283</v>
      </c>
      <c r="M16" s="66" t="s">
        <v>283</v>
      </c>
      <c r="N16" s="67" t="s">
        <v>349</v>
      </c>
      <c r="O16" s="66" t="s">
        <v>133</v>
      </c>
      <c r="P16" s="66" t="s">
        <v>133</v>
      </c>
      <c r="Q16" s="66" t="s">
        <v>133</v>
      </c>
      <c r="R16" s="66" t="s">
        <v>133</v>
      </c>
      <c r="S16" s="66" t="s">
        <v>88</v>
      </c>
      <c r="T16" s="66" t="s">
        <v>443</v>
      </c>
      <c r="U16" s="66" t="s">
        <v>463</v>
      </c>
      <c r="V16" s="66" t="s">
        <v>463</v>
      </c>
      <c r="W16" s="66" t="s">
        <v>522</v>
      </c>
      <c r="X16" s="66" t="s">
        <v>185</v>
      </c>
    </row>
    <row r="17" spans="1:24" ht="15.6">
      <c r="A17" s="65" t="s">
        <v>117</v>
      </c>
      <c r="B17" s="66"/>
      <c r="C17" s="68" t="s">
        <v>118</v>
      </c>
      <c r="D17" s="68" t="s">
        <v>119</v>
      </c>
      <c r="E17" s="67" t="s">
        <v>218</v>
      </c>
      <c r="F17" s="68" t="s">
        <v>119</v>
      </c>
      <c r="G17" s="68" t="s">
        <v>119</v>
      </c>
      <c r="H17" s="68" t="s">
        <v>119</v>
      </c>
      <c r="I17" s="68" t="s">
        <v>266</v>
      </c>
      <c r="J17" s="68" t="s">
        <v>266</v>
      </c>
      <c r="K17" s="107" t="s">
        <v>314</v>
      </c>
      <c r="L17" s="134" t="s">
        <v>315</v>
      </c>
      <c r="M17" s="134" t="s">
        <v>314</v>
      </c>
      <c r="N17" s="67" t="s">
        <v>350</v>
      </c>
      <c r="O17" s="67" t="s">
        <v>379</v>
      </c>
      <c r="P17" s="67" t="s">
        <v>379</v>
      </c>
      <c r="Q17" s="67" t="s">
        <v>412</v>
      </c>
      <c r="R17" s="67" t="s">
        <v>412</v>
      </c>
      <c r="S17" s="67" t="s">
        <v>429</v>
      </c>
      <c r="T17" s="68" t="s">
        <v>452</v>
      </c>
      <c r="U17" s="68" t="s">
        <v>464</v>
      </c>
      <c r="V17" s="68" t="s">
        <v>473</v>
      </c>
      <c r="W17" s="68" t="s">
        <v>532</v>
      </c>
      <c r="X17" s="68" t="s">
        <v>464</v>
      </c>
    </row>
    <row r="18" spans="1:24" ht="12">
      <c r="A18" s="101" t="s">
        <v>120</v>
      </c>
      <c r="B18" s="68" t="s">
        <v>487</v>
      </c>
      <c r="C18" s="66" t="s">
        <v>88</v>
      </c>
      <c r="D18" s="66" t="s">
        <v>88</v>
      </c>
      <c r="E18" s="67"/>
      <c r="F18" s="66" t="s">
        <v>88</v>
      </c>
      <c r="G18" s="66" t="s">
        <v>88</v>
      </c>
      <c r="H18" s="66" t="s">
        <v>88</v>
      </c>
      <c r="I18" s="66" t="s">
        <v>267</v>
      </c>
      <c r="J18" s="66" t="s">
        <v>267</v>
      </c>
      <c r="K18" s="66" t="s">
        <v>283</v>
      </c>
      <c r="L18" s="66" t="s">
        <v>283</v>
      </c>
      <c r="M18" s="66" t="s">
        <v>283</v>
      </c>
      <c r="N18" s="67" t="s">
        <v>351</v>
      </c>
      <c r="O18" s="66" t="s">
        <v>133</v>
      </c>
      <c r="P18" s="66" t="s">
        <v>133</v>
      </c>
      <c r="Q18" s="121" t="s">
        <v>413</v>
      </c>
      <c r="R18" s="121" t="s">
        <v>413</v>
      </c>
      <c r="S18" s="66" t="s">
        <v>88</v>
      </c>
      <c r="T18" s="66" t="s">
        <v>443</v>
      </c>
      <c r="U18" s="66" t="s">
        <v>88</v>
      </c>
      <c r="V18" s="66" t="s">
        <v>88</v>
      </c>
      <c r="W18" s="66" t="s">
        <v>522</v>
      </c>
      <c r="X18" s="66" t="s">
        <v>185</v>
      </c>
    </row>
    <row r="19" spans="1:24" s="75" customFormat="1">
      <c r="B19" s="76"/>
      <c r="C19" s="77"/>
      <c r="D19" s="77"/>
      <c r="I19" s="77"/>
      <c r="J19" s="77"/>
      <c r="Q19" s="77"/>
      <c r="R19" s="77"/>
      <c r="S19" s="77"/>
      <c r="T19" s="77"/>
      <c r="U19" s="77"/>
      <c r="V19" s="77"/>
      <c r="W19" s="77"/>
      <c r="X19" s="77"/>
    </row>
    <row r="20" spans="1:24" s="75" customFormat="1">
      <c r="C20" s="77"/>
      <c r="D20" s="77"/>
      <c r="I20" s="77"/>
      <c r="J20" s="77"/>
      <c r="Q20" s="77"/>
      <c r="R20" s="77"/>
      <c r="S20" s="77"/>
      <c r="T20" s="77"/>
      <c r="U20" s="77"/>
      <c r="V20" s="77"/>
      <c r="W20" s="77"/>
      <c r="X20" s="77"/>
    </row>
    <row r="21" spans="1:24" ht="24">
      <c r="A21" s="61" t="s">
        <v>121</v>
      </c>
      <c r="B21" s="62" t="s">
        <v>122</v>
      </c>
      <c r="C21" s="68"/>
      <c r="D21" s="68"/>
      <c r="E21" s="67"/>
      <c r="F21" s="67"/>
      <c r="G21" s="67"/>
      <c r="H21" s="67"/>
      <c r="I21" s="68"/>
      <c r="J21" s="68"/>
      <c r="K21" s="67"/>
      <c r="L21" s="67"/>
      <c r="M21" s="67"/>
      <c r="N21" s="67"/>
      <c r="O21" s="67"/>
      <c r="P21" s="67"/>
      <c r="Q21" s="68"/>
      <c r="R21" s="68"/>
      <c r="S21" s="68"/>
      <c r="T21" s="68"/>
      <c r="U21" s="68"/>
      <c r="V21" s="68"/>
      <c r="W21" s="68"/>
      <c r="X21" s="68"/>
    </row>
    <row r="22" spans="1:24" ht="22.8">
      <c r="A22" s="78" t="s">
        <v>7</v>
      </c>
      <c r="B22" s="79"/>
      <c r="C22" s="66" t="s">
        <v>123</v>
      </c>
      <c r="D22" s="66" t="s">
        <v>124</v>
      </c>
      <c r="E22" s="67"/>
      <c r="F22" s="67" t="s">
        <v>222</v>
      </c>
      <c r="G22" s="67" t="s">
        <v>223</v>
      </c>
      <c r="H22" s="67" t="s">
        <v>224</v>
      </c>
      <c r="I22" s="66" t="s">
        <v>124</v>
      </c>
      <c r="J22" s="66" t="s">
        <v>123</v>
      </c>
      <c r="K22" s="66" t="s">
        <v>288</v>
      </c>
      <c r="L22" s="66" t="s">
        <v>289</v>
      </c>
      <c r="M22" s="66" t="s">
        <v>288</v>
      </c>
      <c r="N22" s="67" t="s">
        <v>353</v>
      </c>
      <c r="O22" s="67" t="s">
        <v>353</v>
      </c>
      <c r="P22" s="67" t="s">
        <v>353</v>
      </c>
      <c r="Q22" s="66" t="s">
        <v>352</v>
      </c>
      <c r="R22" s="66" t="s">
        <v>353</v>
      </c>
      <c r="S22" s="66" t="s">
        <v>455</v>
      </c>
      <c r="T22" s="66" t="s">
        <v>455</v>
      </c>
      <c r="U22" s="66" t="s">
        <v>465</v>
      </c>
      <c r="V22" s="66" t="s">
        <v>465</v>
      </c>
      <c r="W22" s="66" t="s">
        <v>533</v>
      </c>
      <c r="X22" s="66" t="s">
        <v>562</v>
      </c>
    </row>
    <row r="23" spans="1:24" ht="22.8">
      <c r="A23" s="80" t="s">
        <v>8</v>
      </c>
      <c r="B23" s="81" t="s">
        <v>125</v>
      </c>
      <c r="C23" s="66" t="s">
        <v>125</v>
      </c>
      <c r="D23" s="66" t="s">
        <v>125</v>
      </c>
      <c r="E23" s="67"/>
      <c r="F23" s="113"/>
      <c r="G23" s="113"/>
      <c r="H23" s="113"/>
      <c r="I23" s="105" t="s">
        <v>270</v>
      </c>
      <c r="J23" s="105" t="s">
        <v>270</v>
      </c>
      <c r="K23" s="66" t="s">
        <v>125</v>
      </c>
      <c r="L23" s="66" t="s">
        <v>125</v>
      </c>
      <c r="M23" s="66" t="s">
        <v>125</v>
      </c>
      <c r="N23" s="67" t="s">
        <v>354</v>
      </c>
      <c r="O23" s="66" t="s">
        <v>133</v>
      </c>
      <c r="P23" s="66" t="s">
        <v>133</v>
      </c>
      <c r="Q23" s="105" t="s">
        <v>414</v>
      </c>
      <c r="R23" s="105" t="s">
        <v>414</v>
      </c>
      <c r="S23" s="66" t="s">
        <v>125</v>
      </c>
      <c r="T23" s="66" t="s">
        <v>88</v>
      </c>
      <c r="U23" s="66" t="s">
        <v>88</v>
      </c>
      <c r="V23" s="66" t="s">
        <v>88</v>
      </c>
      <c r="W23" s="142" t="s">
        <v>414</v>
      </c>
      <c r="X23" s="142" t="s">
        <v>414</v>
      </c>
    </row>
    <row r="24" spans="1:24">
      <c r="A24" s="73" t="s">
        <v>10</v>
      </c>
      <c r="B24" s="82">
        <v>3</v>
      </c>
      <c r="C24" s="66" t="s">
        <v>88</v>
      </c>
      <c r="D24" s="66" t="s">
        <v>88</v>
      </c>
      <c r="E24" s="67"/>
      <c r="F24" s="66" t="s">
        <v>88</v>
      </c>
      <c r="G24" s="66" t="s">
        <v>88</v>
      </c>
      <c r="H24" s="66" t="s">
        <v>88</v>
      </c>
      <c r="I24" s="68" t="s">
        <v>88</v>
      </c>
      <c r="J24" s="68" t="s">
        <v>88</v>
      </c>
      <c r="K24" s="66" t="s">
        <v>283</v>
      </c>
      <c r="L24" s="66" t="s">
        <v>283</v>
      </c>
      <c r="M24" s="66" t="s">
        <v>283</v>
      </c>
      <c r="N24" s="67" t="s">
        <v>133</v>
      </c>
      <c r="O24" s="67" t="s">
        <v>133</v>
      </c>
      <c r="P24" s="67" t="s">
        <v>133</v>
      </c>
      <c r="Q24" s="68" t="s">
        <v>133</v>
      </c>
      <c r="R24" s="68" t="s">
        <v>133</v>
      </c>
      <c r="S24" s="66" t="s">
        <v>88</v>
      </c>
      <c r="T24" s="66" t="s">
        <v>443</v>
      </c>
      <c r="U24" s="66" t="s">
        <v>463</v>
      </c>
      <c r="V24" s="66" t="s">
        <v>463</v>
      </c>
      <c r="W24" s="66" t="s">
        <v>522</v>
      </c>
      <c r="X24" s="66" t="s">
        <v>185</v>
      </c>
    </row>
    <row r="25" spans="1:24" ht="23.4">
      <c r="A25" s="83" t="s">
        <v>11</v>
      </c>
      <c r="B25" s="84" t="s">
        <v>126</v>
      </c>
      <c r="C25" s="66" t="s">
        <v>88</v>
      </c>
      <c r="D25" s="66" t="s">
        <v>88</v>
      </c>
      <c r="E25" s="67"/>
      <c r="F25" s="67"/>
      <c r="G25" s="67"/>
      <c r="H25" s="100"/>
      <c r="I25" s="66" t="s">
        <v>88</v>
      </c>
      <c r="J25" s="66" t="s">
        <v>88</v>
      </c>
      <c r="K25" s="66" t="s">
        <v>283</v>
      </c>
      <c r="L25" s="66" t="s">
        <v>283</v>
      </c>
      <c r="M25" s="66" t="s">
        <v>283</v>
      </c>
      <c r="N25" s="67" t="s">
        <v>133</v>
      </c>
      <c r="O25" s="67" t="s">
        <v>133</v>
      </c>
      <c r="P25" s="67" t="s">
        <v>133</v>
      </c>
      <c r="Q25" s="66" t="s">
        <v>133</v>
      </c>
      <c r="R25" s="66" t="s">
        <v>133</v>
      </c>
      <c r="S25" s="66" t="s">
        <v>88</v>
      </c>
      <c r="T25" s="66" t="s">
        <v>443</v>
      </c>
      <c r="U25" s="66" t="s">
        <v>463</v>
      </c>
      <c r="V25" s="66" t="s">
        <v>463</v>
      </c>
      <c r="W25" s="66" t="s">
        <v>522</v>
      </c>
      <c r="X25" s="66" t="s">
        <v>185</v>
      </c>
    </row>
    <row r="26" spans="1:24">
      <c r="A26" s="73" t="s">
        <v>12</v>
      </c>
      <c r="B26" s="82"/>
      <c r="C26" s="84" t="s">
        <v>127</v>
      </c>
      <c r="D26" s="84" t="s">
        <v>127</v>
      </c>
      <c r="E26" s="67"/>
      <c r="F26" s="67" t="s">
        <v>225</v>
      </c>
      <c r="G26" s="67" t="s">
        <v>225</v>
      </c>
      <c r="H26" s="67" t="s">
        <v>226</v>
      </c>
      <c r="I26" s="84" t="s">
        <v>127</v>
      </c>
      <c r="J26" s="84" t="s">
        <v>127</v>
      </c>
      <c r="K26" s="84" t="s">
        <v>290</v>
      </c>
      <c r="L26" s="84" t="s">
        <v>290</v>
      </c>
      <c r="M26" s="84" t="s">
        <v>290</v>
      </c>
      <c r="N26" s="67" t="s">
        <v>355</v>
      </c>
      <c r="O26" s="67" t="s">
        <v>385</v>
      </c>
      <c r="P26" s="67" t="s">
        <v>385</v>
      </c>
      <c r="Q26" s="84" t="s">
        <v>415</v>
      </c>
      <c r="R26" s="84" t="s">
        <v>415</v>
      </c>
      <c r="S26" s="84" t="s">
        <v>127</v>
      </c>
      <c r="T26" s="84" t="s">
        <v>133</v>
      </c>
      <c r="U26" s="84" t="s">
        <v>471</v>
      </c>
      <c r="V26" s="84" t="s">
        <v>471</v>
      </c>
      <c r="W26" s="84" t="s">
        <v>534</v>
      </c>
      <c r="X26" s="84" t="s">
        <v>471</v>
      </c>
    </row>
    <row r="27" spans="1:24" ht="12">
      <c r="A27" s="73" t="s">
        <v>13</v>
      </c>
      <c r="B27" s="81"/>
      <c r="C27" s="84">
        <v>1</v>
      </c>
      <c r="D27" s="84">
        <v>1</v>
      </c>
      <c r="E27" s="67"/>
      <c r="F27" s="67"/>
      <c r="G27" s="67"/>
      <c r="H27" s="67"/>
      <c r="I27" s="84">
        <v>0</v>
      </c>
      <c r="J27" s="84">
        <v>0</v>
      </c>
      <c r="K27" s="84">
        <v>1</v>
      </c>
      <c r="L27" s="84">
        <v>1</v>
      </c>
      <c r="M27" s="84">
        <v>1</v>
      </c>
      <c r="N27" s="67"/>
      <c r="O27" s="67"/>
      <c r="P27" s="67"/>
      <c r="Q27" s="84">
        <v>0</v>
      </c>
      <c r="R27" s="84">
        <v>0</v>
      </c>
      <c r="S27" s="84">
        <v>0</v>
      </c>
      <c r="T27" s="84">
        <v>1</v>
      </c>
      <c r="U27" s="84">
        <v>1</v>
      </c>
      <c r="V27" s="84">
        <v>1</v>
      </c>
      <c r="W27" s="84">
        <v>1</v>
      </c>
      <c r="X27" s="84">
        <v>1</v>
      </c>
    </row>
    <row r="28" spans="1:24" ht="36" customHeight="1">
      <c r="A28" s="73" t="s">
        <v>14</v>
      </c>
      <c r="B28" s="82" t="s">
        <v>128</v>
      </c>
      <c r="C28" s="84" t="s">
        <v>88</v>
      </c>
      <c r="D28" s="84" t="s">
        <v>88</v>
      </c>
      <c r="E28" s="67"/>
      <c r="F28" s="66" t="s">
        <v>258</v>
      </c>
      <c r="G28" s="66" t="s">
        <v>258</v>
      </c>
      <c r="H28" s="66" t="s">
        <v>258</v>
      </c>
      <c r="I28" s="84" t="s">
        <v>88</v>
      </c>
      <c r="J28" s="84" t="s">
        <v>88</v>
      </c>
      <c r="K28" s="84" t="s">
        <v>283</v>
      </c>
      <c r="L28" s="84" t="s">
        <v>283</v>
      </c>
      <c r="M28" s="84" t="s">
        <v>283</v>
      </c>
      <c r="N28" s="67" t="s">
        <v>133</v>
      </c>
      <c r="O28" s="67" t="s">
        <v>133</v>
      </c>
      <c r="P28" s="67" t="s">
        <v>133</v>
      </c>
      <c r="Q28" s="84" t="s">
        <v>133</v>
      </c>
      <c r="R28" s="84" t="s">
        <v>133</v>
      </c>
      <c r="S28" s="84" t="s">
        <v>88</v>
      </c>
      <c r="T28" s="84" t="s">
        <v>453</v>
      </c>
      <c r="U28" s="84" t="s">
        <v>88</v>
      </c>
      <c r="V28" s="84" t="s">
        <v>88</v>
      </c>
      <c r="W28" s="84" t="s">
        <v>522</v>
      </c>
      <c r="X28" s="84" t="s">
        <v>185</v>
      </c>
    </row>
    <row r="29" spans="1:24" ht="22.8">
      <c r="A29" s="73" t="s">
        <v>129</v>
      </c>
      <c r="B29" s="82" t="s">
        <v>130</v>
      </c>
      <c r="C29" s="84" t="s">
        <v>88</v>
      </c>
      <c r="D29" s="84" t="s">
        <v>88</v>
      </c>
      <c r="E29" s="67"/>
      <c r="F29" s="84" t="s">
        <v>88</v>
      </c>
      <c r="G29" s="84" t="s">
        <v>88</v>
      </c>
      <c r="H29" s="84" t="s">
        <v>88</v>
      </c>
      <c r="I29" s="84" t="s">
        <v>88</v>
      </c>
      <c r="J29" s="84" t="s">
        <v>88</v>
      </c>
      <c r="K29" s="84" t="s">
        <v>283</v>
      </c>
      <c r="L29" s="84" t="s">
        <v>283</v>
      </c>
      <c r="M29" s="84" t="s">
        <v>283</v>
      </c>
      <c r="N29" s="67" t="s">
        <v>133</v>
      </c>
      <c r="O29" s="67" t="s">
        <v>133</v>
      </c>
      <c r="P29" s="67" t="s">
        <v>133</v>
      </c>
      <c r="Q29" s="84" t="s">
        <v>133</v>
      </c>
      <c r="R29" s="84" t="s">
        <v>133</v>
      </c>
      <c r="S29" s="84" t="s">
        <v>88</v>
      </c>
      <c r="T29" s="84" t="s">
        <v>443</v>
      </c>
      <c r="U29" s="84" t="s">
        <v>88</v>
      </c>
      <c r="V29" s="84" t="s">
        <v>88</v>
      </c>
      <c r="W29" s="84" t="s">
        <v>522</v>
      </c>
      <c r="X29" s="84" t="s">
        <v>185</v>
      </c>
    </row>
    <row r="30" spans="1:24">
      <c r="A30" s="73" t="s">
        <v>15</v>
      </c>
      <c r="B30" s="82" t="s">
        <v>16</v>
      </c>
      <c r="C30" s="84" t="s">
        <v>88</v>
      </c>
      <c r="D30" s="84" t="s">
        <v>88</v>
      </c>
      <c r="E30" s="67"/>
      <c r="F30" s="84" t="s">
        <v>88</v>
      </c>
      <c r="G30" s="84" t="s">
        <v>88</v>
      </c>
      <c r="H30" s="84" t="s">
        <v>88</v>
      </c>
      <c r="I30" s="84" t="s">
        <v>88</v>
      </c>
      <c r="J30" s="84" t="s">
        <v>88</v>
      </c>
      <c r="K30" s="84" t="s">
        <v>283</v>
      </c>
      <c r="L30" s="84" t="s">
        <v>283</v>
      </c>
      <c r="M30" s="84" t="s">
        <v>283</v>
      </c>
      <c r="N30" s="67" t="s">
        <v>133</v>
      </c>
      <c r="O30" s="67" t="s">
        <v>133</v>
      </c>
      <c r="P30" s="67" t="s">
        <v>133</v>
      </c>
      <c r="Q30" s="84" t="s">
        <v>133</v>
      </c>
      <c r="R30" s="84" t="s">
        <v>133</v>
      </c>
      <c r="S30" s="84" t="s">
        <v>88</v>
      </c>
      <c r="T30" s="84" t="s">
        <v>453</v>
      </c>
      <c r="U30" s="84" t="s">
        <v>88</v>
      </c>
      <c r="V30" s="84" t="s">
        <v>88</v>
      </c>
      <c r="W30" s="84" t="s">
        <v>522</v>
      </c>
      <c r="X30" s="84" t="s">
        <v>185</v>
      </c>
    </row>
    <row r="31" spans="1:24" ht="36" customHeight="1">
      <c r="A31" s="73" t="s">
        <v>131</v>
      </c>
      <c r="B31" s="85" t="s">
        <v>132</v>
      </c>
      <c r="C31" s="86" t="s">
        <v>133</v>
      </c>
      <c r="D31" s="86" t="s">
        <v>133</v>
      </c>
      <c r="E31" s="67"/>
      <c r="F31" s="86" t="s">
        <v>133</v>
      </c>
      <c r="G31" s="86" t="s">
        <v>133</v>
      </c>
      <c r="H31" s="86" t="s">
        <v>133</v>
      </c>
      <c r="I31" s="86" t="s">
        <v>133</v>
      </c>
      <c r="J31" s="86" t="s">
        <v>133</v>
      </c>
      <c r="K31" s="67"/>
      <c r="L31" s="67"/>
      <c r="M31" s="67"/>
      <c r="N31" s="67" t="s">
        <v>133</v>
      </c>
      <c r="O31" s="67" t="s">
        <v>133</v>
      </c>
      <c r="P31" s="67" t="s">
        <v>133</v>
      </c>
      <c r="Q31" s="86" t="s">
        <v>133</v>
      </c>
      <c r="R31" s="86" t="s">
        <v>133</v>
      </c>
      <c r="S31" s="86" t="s">
        <v>133</v>
      </c>
      <c r="T31" s="86" t="s">
        <v>133</v>
      </c>
      <c r="U31" s="86" t="s">
        <v>133</v>
      </c>
      <c r="V31" s="86" t="s">
        <v>133</v>
      </c>
      <c r="W31" s="86" t="s">
        <v>133</v>
      </c>
      <c r="X31" s="86" t="s">
        <v>133</v>
      </c>
    </row>
    <row r="32" spans="1:24" ht="13.2">
      <c r="A32" s="44" t="s">
        <v>134</v>
      </c>
      <c r="I32" s="59"/>
      <c r="J32" s="59"/>
      <c r="Q32" s="59"/>
      <c r="R32" s="59"/>
      <c r="T32" s="86"/>
      <c r="U32" s="86"/>
      <c r="V32" s="86"/>
    </row>
    <row r="33" spans="9:22">
      <c r="I33" s="59"/>
      <c r="J33" s="59"/>
      <c r="Q33" s="59"/>
      <c r="R33" s="59"/>
      <c r="T33" s="86"/>
      <c r="U33" s="86"/>
      <c r="V33" s="86"/>
    </row>
    <row r="34" spans="9:22">
      <c r="I34" s="59"/>
      <c r="J34" s="59"/>
      <c r="Q34" s="59"/>
      <c r="R34" s="59"/>
      <c r="T34" s="86"/>
      <c r="U34" s="86"/>
      <c r="V34" s="86"/>
    </row>
    <row r="35" spans="9:22">
      <c r="I35" s="59"/>
      <c r="J35" s="59"/>
      <c r="Q35" s="59"/>
      <c r="R35" s="59"/>
      <c r="T35" s="68"/>
      <c r="U35" s="68"/>
      <c r="V35" s="68"/>
    </row>
  </sheetData>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B29"/>
  <sheetViews>
    <sheetView workbookViewId="0">
      <pane xSplit="2" topLeftCell="K1" activePane="topRight" state="frozen"/>
      <selection pane="topRight" activeCell="O25" sqref="O25"/>
    </sheetView>
  </sheetViews>
  <sheetFormatPr defaultColWidth="9.109375" defaultRowHeight="11.4"/>
  <cols>
    <col min="1" max="2" width="18.6640625" style="59" customWidth="1"/>
    <col min="3" max="3" width="31.6640625" style="60" customWidth="1"/>
    <col min="4" max="4" width="30.88671875" style="59" customWidth="1"/>
    <col min="5" max="5" width="30.88671875" style="60" customWidth="1"/>
    <col min="6" max="8" width="30.88671875" style="59" customWidth="1"/>
    <col min="9" max="10" width="31.6640625" style="60" customWidth="1"/>
    <col min="11" max="13" width="30.88671875" style="59" customWidth="1"/>
    <col min="14" max="14" width="26.5546875" style="59" customWidth="1"/>
    <col min="15" max="16" width="30.88671875" style="59" customWidth="1"/>
    <col min="17" max="18" width="31.5546875" style="59" customWidth="1"/>
    <col min="19" max="19" width="30.33203125" style="59" customWidth="1"/>
    <col min="20" max="21" width="28.88671875" style="59" customWidth="1"/>
    <col min="22" max="23" width="25.44140625" style="59" customWidth="1"/>
    <col min="24" max="24" width="31.6640625" style="60" customWidth="1"/>
    <col min="25" max="26" width="25.44140625" style="59" customWidth="1"/>
    <col min="27" max="27" width="31.6640625" style="60" customWidth="1"/>
    <col min="28" max="28" width="22.88671875" style="59" customWidth="1"/>
    <col min="29" max="16384" width="9.109375" style="59"/>
  </cols>
  <sheetData>
    <row r="1" spans="1:28" ht="12">
      <c r="A1" s="148" t="s">
        <v>135</v>
      </c>
      <c r="B1" s="148" t="s">
        <v>136</v>
      </c>
      <c r="C1" s="87" t="s">
        <v>29</v>
      </c>
      <c r="D1" s="87" t="s">
        <v>29</v>
      </c>
      <c r="E1" s="87" t="s">
        <v>29</v>
      </c>
      <c r="F1" s="87" t="s">
        <v>29</v>
      </c>
      <c r="G1" s="87" t="s">
        <v>29</v>
      </c>
      <c r="H1" s="87" t="s">
        <v>252</v>
      </c>
      <c r="I1" s="87" t="s">
        <v>273</v>
      </c>
      <c r="J1" s="87" t="s">
        <v>273</v>
      </c>
      <c r="K1" s="108" t="s">
        <v>308</v>
      </c>
      <c r="L1" s="108" t="s">
        <v>308</v>
      </c>
      <c r="M1" s="108" t="s">
        <v>308</v>
      </c>
      <c r="N1" s="108" t="s">
        <v>308</v>
      </c>
      <c r="O1" s="135" t="s">
        <v>308</v>
      </c>
      <c r="P1" s="114" t="s">
        <v>356</v>
      </c>
      <c r="Q1" s="114" t="s">
        <v>387</v>
      </c>
      <c r="R1" s="114" t="s">
        <v>380</v>
      </c>
      <c r="S1" s="122" t="s">
        <v>406</v>
      </c>
      <c r="T1" s="122" t="s">
        <v>406</v>
      </c>
      <c r="U1" s="122" t="s">
        <v>406</v>
      </c>
      <c r="V1" s="122" t="s">
        <v>406</v>
      </c>
      <c r="W1" s="128" t="s">
        <v>430</v>
      </c>
      <c r="X1" s="129" t="s">
        <v>457</v>
      </c>
      <c r="Y1" s="128" t="s">
        <v>474</v>
      </c>
      <c r="Z1" s="128" t="s">
        <v>474</v>
      </c>
      <c r="AA1" s="129" t="s">
        <v>536</v>
      </c>
      <c r="AB1" s="129" t="s">
        <v>560</v>
      </c>
    </row>
    <row r="2" spans="1:28" ht="12">
      <c r="A2" s="149"/>
      <c r="B2" s="149"/>
      <c r="C2" s="88" t="s">
        <v>137</v>
      </c>
      <c r="D2" s="88" t="s">
        <v>138</v>
      </c>
      <c r="E2" s="88" t="s">
        <v>139</v>
      </c>
      <c r="F2" s="88" t="s">
        <v>140</v>
      </c>
      <c r="G2" s="88" t="s">
        <v>141</v>
      </c>
      <c r="H2" s="88" t="s">
        <v>33</v>
      </c>
      <c r="I2" s="88" t="s">
        <v>137</v>
      </c>
      <c r="J2" s="88" t="s">
        <v>276</v>
      </c>
      <c r="K2" s="108" t="s">
        <v>570</v>
      </c>
      <c r="L2" s="108" t="s">
        <v>491</v>
      </c>
      <c r="M2" s="108" t="s">
        <v>492</v>
      </c>
      <c r="N2" s="108" t="s">
        <v>571</v>
      </c>
      <c r="O2" s="135" t="s">
        <v>572</v>
      </c>
      <c r="P2" s="64" t="s">
        <v>358</v>
      </c>
      <c r="Q2" s="64" t="s">
        <v>357</v>
      </c>
      <c r="R2" s="64" t="s">
        <v>358</v>
      </c>
      <c r="S2" s="123" t="s">
        <v>418</v>
      </c>
      <c r="T2" s="123" t="s">
        <v>276</v>
      </c>
      <c r="U2" s="123" t="s">
        <v>424</v>
      </c>
      <c r="V2" s="123" t="s">
        <v>426</v>
      </c>
      <c r="W2" s="130" t="s">
        <v>432</v>
      </c>
      <c r="X2" s="131" t="s">
        <v>45</v>
      </c>
      <c r="Y2" s="130" t="s">
        <v>475</v>
      </c>
      <c r="Z2" s="130" t="s">
        <v>476</v>
      </c>
      <c r="AA2" s="131" t="s">
        <v>33</v>
      </c>
      <c r="AB2" s="131" t="s">
        <v>33</v>
      </c>
    </row>
    <row r="3" spans="1:28">
      <c r="A3" s="89" t="s">
        <v>142</v>
      </c>
      <c r="B3" s="89"/>
      <c r="C3" s="90" t="s">
        <v>143</v>
      </c>
      <c r="D3" s="68" t="s">
        <v>143</v>
      </c>
      <c r="E3" s="90" t="s">
        <v>144</v>
      </c>
      <c r="F3" s="68" t="s">
        <v>144</v>
      </c>
      <c r="G3" s="90" t="s">
        <v>143</v>
      </c>
      <c r="H3" s="67" t="s">
        <v>233</v>
      </c>
      <c r="I3" s="90" t="s">
        <v>123</v>
      </c>
      <c r="J3" s="90" t="s">
        <v>123</v>
      </c>
      <c r="K3" s="90" t="s">
        <v>288</v>
      </c>
      <c r="L3" s="90" t="s">
        <v>223</v>
      </c>
      <c r="M3" s="90" t="s">
        <v>288</v>
      </c>
      <c r="N3" s="90" t="s">
        <v>223</v>
      </c>
      <c r="O3" s="90" t="s">
        <v>288</v>
      </c>
      <c r="P3" s="67" t="s">
        <v>353</v>
      </c>
      <c r="Q3" s="67" t="s">
        <v>352</v>
      </c>
      <c r="R3" s="67" t="s">
        <v>353</v>
      </c>
      <c r="S3" s="90" t="s">
        <v>352</v>
      </c>
      <c r="T3" s="90" t="s">
        <v>352</v>
      </c>
      <c r="U3" s="90" t="s">
        <v>353</v>
      </c>
      <c r="V3" s="90" t="s">
        <v>353</v>
      </c>
      <c r="W3" s="90" t="s">
        <v>456</v>
      </c>
      <c r="X3" s="90" t="s">
        <v>456</v>
      </c>
      <c r="Y3" s="90" t="s">
        <v>477</v>
      </c>
      <c r="Z3" s="90" t="s">
        <v>478</v>
      </c>
      <c r="AA3" s="90" t="s">
        <v>504</v>
      </c>
      <c r="AB3" s="90" t="s">
        <v>456</v>
      </c>
    </row>
    <row r="4" spans="1:28">
      <c r="A4" s="89" t="s">
        <v>145</v>
      </c>
      <c r="B4" s="89" t="s">
        <v>146</v>
      </c>
      <c r="C4" s="90" t="s">
        <v>146</v>
      </c>
      <c r="D4" s="90" t="s">
        <v>146</v>
      </c>
      <c r="E4" s="90" t="s">
        <v>146</v>
      </c>
      <c r="F4" s="90" t="s">
        <v>146</v>
      </c>
      <c r="G4" s="90" t="s">
        <v>147</v>
      </c>
      <c r="H4" s="90" t="s">
        <v>146</v>
      </c>
      <c r="I4" s="90" t="s">
        <v>146</v>
      </c>
      <c r="J4" s="90" t="s">
        <v>146</v>
      </c>
      <c r="K4" s="90" t="s">
        <v>291</v>
      </c>
      <c r="L4" s="90" t="s">
        <v>291</v>
      </c>
      <c r="M4" s="90" t="s">
        <v>291</v>
      </c>
      <c r="N4" s="90" t="s">
        <v>291</v>
      </c>
      <c r="O4" s="90" t="s">
        <v>493</v>
      </c>
      <c r="P4" s="91" t="s">
        <v>359</v>
      </c>
      <c r="Q4" s="67" t="s">
        <v>370</v>
      </c>
      <c r="R4" s="67" t="s">
        <v>370</v>
      </c>
      <c r="S4" s="90" t="s">
        <v>370</v>
      </c>
      <c r="T4" s="90" t="s">
        <v>370</v>
      </c>
      <c r="U4" s="90" t="s">
        <v>370</v>
      </c>
      <c r="V4" s="90" t="s">
        <v>370</v>
      </c>
      <c r="W4" s="90" t="s">
        <v>370</v>
      </c>
      <c r="X4" s="90" t="s">
        <v>146</v>
      </c>
      <c r="Y4" s="90" t="s">
        <v>370</v>
      </c>
      <c r="Z4" s="90" t="s">
        <v>370</v>
      </c>
      <c r="AA4" s="90" t="s">
        <v>505</v>
      </c>
      <c r="AB4" s="90" t="s">
        <v>291</v>
      </c>
    </row>
    <row r="5" spans="1:28">
      <c r="A5" s="89" t="s">
        <v>148</v>
      </c>
      <c r="B5" s="89"/>
      <c r="C5" s="91" t="s">
        <v>149</v>
      </c>
      <c r="D5" s="91" t="s">
        <v>149</v>
      </c>
      <c r="E5" s="91" t="s">
        <v>149</v>
      </c>
      <c r="F5" s="91" t="s">
        <v>149</v>
      </c>
      <c r="G5" s="91" t="s">
        <v>149</v>
      </c>
      <c r="H5" s="67" t="s">
        <v>234</v>
      </c>
      <c r="I5" s="91" t="s">
        <v>277</v>
      </c>
      <c r="J5" s="91" t="s">
        <v>90</v>
      </c>
      <c r="K5" s="91" t="s">
        <v>292</v>
      </c>
      <c r="L5" s="91" t="s">
        <v>292</v>
      </c>
      <c r="M5" s="91" t="s">
        <v>292</v>
      </c>
      <c r="N5" s="91" t="s">
        <v>292</v>
      </c>
      <c r="O5" s="91" t="s">
        <v>292</v>
      </c>
      <c r="P5" s="67" t="s">
        <v>360</v>
      </c>
      <c r="Q5" s="67" t="s">
        <v>339</v>
      </c>
      <c r="R5" s="67" t="s">
        <v>339</v>
      </c>
      <c r="S5" s="91" t="s">
        <v>339</v>
      </c>
      <c r="T5" s="91" t="s">
        <v>339</v>
      </c>
      <c r="U5" s="91" t="s">
        <v>339</v>
      </c>
      <c r="V5" s="91" t="s">
        <v>339</v>
      </c>
      <c r="W5" s="91" t="s">
        <v>339</v>
      </c>
      <c r="X5" s="91" t="s">
        <v>73</v>
      </c>
      <c r="Y5" s="91" t="s">
        <v>339</v>
      </c>
      <c r="Z5" s="91" t="s">
        <v>339</v>
      </c>
      <c r="AA5" s="91" t="s">
        <v>32</v>
      </c>
      <c r="AB5" s="91" t="s">
        <v>32</v>
      </c>
    </row>
    <row r="6" spans="1:28" ht="22.8">
      <c r="A6" s="89" t="s">
        <v>150</v>
      </c>
      <c r="B6" s="89" t="s">
        <v>151</v>
      </c>
      <c r="C6" s="91" t="s">
        <v>152</v>
      </c>
      <c r="D6" s="86" t="s">
        <v>152</v>
      </c>
      <c r="E6" s="91" t="s">
        <v>152</v>
      </c>
      <c r="F6" s="86" t="s">
        <v>152</v>
      </c>
      <c r="G6" s="91" t="s">
        <v>152</v>
      </c>
      <c r="H6" s="91" t="s">
        <v>88</v>
      </c>
      <c r="I6" s="91" t="s">
        <v>88</v>
      </c>
      <c r="J6" s="91" t="s">
        <v>88</v>
      </c>
      <c r="K6" s="91" t="s">
        <v>283</v>
      </c>
      <c r="L6" s="91" t="s">
        <v>283</v>
      </c>
      <c r="M6" s="91" t="s">
        <v>283</v>
      </c>
      <c r="N6" s="91" t="s">
        <v>283</v>
      </c>
      <c r="O6" s="91" t="s">
        <v>283</v>
      </c>
      <c r="P6" s="91" t="s">
        <v>359</v>
      </c>
      <c r="Q6" s="67" t="s">
        <v>386</v>
      </c>
      <c r="R6" s="67" t="s">
        <v>386</v>
      </c>
      <c r="S6" s="91" t="s">
        <v>133</v>
      </c>
      <c r="T6" s="91" t="s">
        <v>133</v>
      </c>
      <c r="U6" s="91" t="s">
        <v>133</v>
      </c>
      <c r="V6" s="91" t="s">
        <v>133</v>
      </c>
      <c r="W6" s="91" t="s">
        <v>133</v>
      </c>
      <c r="X6" s="91" t="s">
        <v>88</v>
      </c>
      <c r="Y6" s="91" t="s">
        <v>133</v>
      </c>
      <c r="Z6" s="91" t="s">
        <v>133</v>
      </c>
      <c r="AA6" s="91" t="s">
        <v>506</v>
      </c>
      <c r="AB6" s="91" t="s">
        <v>185</v>
      </c>
    </row>
    <row r="7" spans="1:28">
      <c r="A7" s="89" t="s">
        <v>9</v>
      </c>
      <c r="B7" s="89" t="s">
        <v>153</v>
      </c>
      <c r="C7" s="91" t="s">
        <v>152</v>
      </c>
      <c r="D7" s="91" t="s">
        <v>152</v>
      </c>
      <c r="E7" s="91" t="s">
        <v>152</v>
      </c>
      <c r="F7" s="91" t="s">
        <v>152</v>
      </c>
      <c r="G7" s="91" t="s">
        <v>152</v>
      </c>
      <c r="H7" s="67" t="s">
        <v>235</v>
      </c>
      <c r="I7" s="91" t="s">
        <v>88</v>
      </c>
      <c r="J7" s="91" t="s">
        <v>88</v>
      </c>
      <c r="K7" s="91" t="s">
        <v>283</v>
      </c>
      <c r="L7" s="91" t="s">
        <v>283</v>
      </c>
      <c r="M7" s="91" t="s">
        <v>283</v>
      </c>
      <c r="N7" s="91" t="s">
        <v>283</v>
      </c>
      <c r="O7" s="91" t="s">
        <v>283</v>
      </c>
      <c r="P7" s="91" t="s">
        <v>359</v>
      </c>
      <c r="Q7" s="91" t="s">
        <v>359</v>
      </c>
      <c r="R7" s="91" t="s">
        <v>359</v>
      </c>
      <c r="S7" s="91" t="s">
        <v>133</v>
      </c>
      <c r="T7" s="91" t="s">
        <v>133</v>
      </c>
      <c r="U7" s="91" t="s">
        <v>133</v>
      </c>
      <c r="V7" s="91" t="s">
        <v>133</v>
      </c>
      <c r="W7" s="91" t="s">
        <v>133</v>
      </c>
      <c r="X7" s="91" t="s">
        <v>88</v>
      </c>
      <c r="Y7" s="91" t="s">
        <v>133</v>
      </c>
      <c r="Z7" s="91" t="s">
        <v>133</v>
      </c>
      <c r="AA7" s="91" t="s">
        <v>506</v>
      </c>
      <c r="AB7" s="91" t="s">
        <v>185</v>
      </c>
    </row>
    <row r="8" spans="1:28" ht="22.8">
      <c r="A8" s="89" t="s">
        <v>154</v>
      </c>
      <c r="B8" s="89">
        <v>1</v>
      </c>
      <c r="C8" s="91" t="s">
        <v>152</v>
      </c>
      <c r="D8" s="86" t="s">
        <v>152</v>
      </c>
      <c r="E8" s="91" t="s">
        <v>152</v>
      </c>
      <c r="F8" s="86" t="s">
        <v>152</v>
      </c>
      <c r="G8" s="91" t="s">
        <v>152</v>
      </c>
      <c r="H8" s="91" t="s">
        <v>88</v>
      </c>
      <c r="I8" s="91" t="s">
        <v>88</v>
      </c>
      <c r="J8" s="91" t="s">
        <v>88</v>
      </c>
      <c r="K8" s="91" t="s">
        <v>283</v>
      </c>
      <c r="L8" s="91" t="s">
        <v>283</v>
      </c>
      <c r="M8" s="91" t="s">
        <v>283</v>
      </c>
      <c r="N8" s="91" t="s">
        <v>283</v>
      </c>
      <c r="O8" s="91" t="s">
        <v>283</v>
      </c>
      <c r="P8" s="91" t="s">
        <v>359</v>
      </c>
      <c r="Q8" s="91" t="s">
        <v>359</v>
      </c>
      <c r="R8" s="91" t="s">
        <v>359</v>
      </c>
      <c r="S8" s="91" t="s">
        <v>133</v>
      </c>
      <c r="T8" s="91" t="s">
        <v>133</v>
      </c>
      <c r="U8" s="91" t="s">
        <v>133</v>
      </c>
      <c r="V8" s="91" t="s">
        <v>133</v>
      </c>
      <c r="W8" s="91" t="s">
        <v>133</v>
      </c>
      <c r="X8" s="91" t="s">
        <v>88</v>
      </c>
      <c r="Y8" s="91" t="s">
        <v>133</v>
      </c>
      <c r="Z8" s="91" t="s">
        <v>133</v>
      </c>
      <c r="AA8" s="91" t="s">
        <v>506</v>
      </c>
      <c r="AB8" s="91" t="s">
        <v>185</v>
      </c>
    </row>
    <row r="9" spans="1:28">
      <c r="A9" s="150" t="s">
        <v>155</v>
      </c>
      <c r="B9" s="89" t="s">
        <v>156</v>
      </c>
      <c r="C9" s="91" t="s">
        <v>157</v>
      </c>
      <c r="D9" s="91" t="s">
        <v>157</v>
      </c>
      <c r="E9" s="91" t="s">
        <v>157</v>
      </c>
      <c r="F9" s="91" t="s">
        <v>157</v>
      </c>
      <c r="G9" s="91" t="s">
        <v>157</v>
      </c>
      <c r="H9" s="67" t="s">
        <v>236</v>
      </c>
      <c r="I9" s="91" t="s">
        <v>157</v>
      </c>
      <c r="J9" s="91" t="s">
        <v>157</v>
      </c>
      <c r="K9" s="91" t="s">
        <v>293</v>
      </c>
      <c r="L9" s="91" t="s">
        <v>293</v>
      </c>
      <c r="M9" s="91" t="s">
        <v>293</v>
      </c>
      <c r="N9" s="91" t="s">
        <v>293</v>
      </c>
      <c r="O9" s="91" t="s">
        <v>293</v>
      </c>
      <c r="P9" s="143" t="s">
        <v>552</v>
      </c>
      <c r="Q9" s="67" t="s">
        <v>373</v>
      </c>
      <c r="R9" s="67" t="s">
        <v>373</v>
      </c>
      <c r="S9" s="91" t="s">
        <v>419</v>
      </c>
      <c r="T9" s="91" t="s">
        <v>419</v>
      </c>
      <c r="U9" s="91" t="s">
        <v>419</v>
      </c>
      <c r="V9" s="91" t="s">
        <v>419</v>
      </c>
      <c r="W9" s="91" t="s">
        <v>433</v>
      </c>
      <c r="X9" s="91" t="s">
        <v>157</v>
      </c>
      <c r="Y9" s="91" t="s">
        <v>480</v>
      </c>
      <c r="Z9" s="91" t="s">
        <v>481</v>
      </c>
      <c r="AA9" s="91" t="s">
        <v>507</v>
      </c>
      <c r="AB9" s="91" t="s">
        <v>293</v>
      </c>
    </row>
    <row r="10" spans="1:28">
      <c r="A10" s="150"/>
      <c r="B10" s="89" t="s">
        <v>158</v>
      </c>
      <c r="C10" s="91" t="s">
        <v>159</v>
      </c>
      <c r="D10" s="91" t="s">
        <v>159</v>
      </c>
      <c r="E10" s="91" t="s">
        <v>159</v>
      </c>
      <c r="F10" s="91" t="s">
        <v>159</v>
      </c>
      <c r="G10" s="91" t="s">
        <v>159</v>
      </c>
      <c r="H10" s="68" t="s">
        <v>241</v>
      </c>
      <c r="I10" s="68" t="s">
        <v>241</v>
      </c>
      <c r="J10" s="68" t="s">
        <v>241</v>
      </c>
      <c r="K10" s="91" t="s">
        <v>294</v>
      </c>
      <c r="L10" s="91" t="s">
        <v>294</v>
      </c>
      <c r="M10" s="91" t="s">
        <v>294</v>
      </c>
      <c r="N10" s="91" t="s">
        <v>294</v>
      </c>
      <c r="O10" s="91" t="s">
        <v>294</v>
      </c>
      <c r="P10" s="143" t="s">
        <v>551</v>
      </c>
      <c r="Q10" s="67" t="s">
        <v>241</v>
      </c>
      <c r="R10" s="67" t="s">
        <v>241</v>
      </c>
      <c r="S10" s="68" t="s">
        <v>241</v>
      </c>
      <c r="T10" s="68" t="s">
        <v>241</v>
      </c>
      <c r="U10" s="68" t="s">
        <v>241</v>
      </c>
      <c r="V10" s="68" t="s">
        <v>241</v>
      </c>
      <c r="W10" s="68" t="s">
        <v>434</v>
      </c>
      <c r="X10" s="91" t="s">
        <v>159</v>
      </c>
      <c r="Y10" s="68" t="s">
        <v>479</v>
      </c>
      <c r="Z10" s="68" t="s">
        <v>479</v>
      </c>
      <c r="AA10" s="91" t="s">
        <v>508</v>
      </c>
      <c r="AB10" s="91" t="s">
        <v>508</v>
      </c>
    </row>
    <row r="11" spans="1:28">
      <c r="A11" s="89" t="s">
        <v>160</v>
      </c>
      <c r="B11" s="89" t="s">
        <v>161</v>
      </c>
      <c r="C11" s="91" t="s">
        <v>162</v>
      </c>
      <c r="D11" s="86" t="s">
        <v>163</v>
      </c>
      <c r="E11" s="91" t="s">
        <v>162</v>
      </c>
      <c r="F11" s="86" t="s">
        <v>163</v>
      </c>
      <c r="G11" s="91" t="s">
        <v>164</v>
      </c>
      <c r="H11" s="91" t="s">
        <v>164</v>
      </c>
      <c r="I11" s="91" t="s">
        <v>162</v>
      </c>
      <c r="J11" s="91" t="s">
        <v>278</v>
      </c>
      <c r="K11" s="91" t="s">
        <v>295</v>
      </c>
      <c r="L11" s="91" t="s">
        <v>295</v>
      </c>
      <c r="M11" s="91" t="s">
        <v>296</v>
      </c>
      <c r="N11" s="91" t="s">
        <v>296</v>
      </c>
      <c r="O11" s="147" t="s">
        <v>573</v>
      </c>
      <c r="P11" s="91" t="s">
        <v>359</v>
      </c>
      <c r="Q11" s="67" t="s">
        <v>374</v>
      </c>
      <c r="R11" s="67" t="s">
        <v>374</v>
      </c>
      <c r="S11" s="91" t="s">
        <v>354</v>
      </c>
      <c r="T11" s="91" t="s">
        <v>278</v>
      </c>
      <c r="U11" s="91" t="s">
        <v>354</v>
      </c>
      <c r="V11" s="91" t="s">
        <v>278</v>
      </c>
      <c r="W11" s="91" t="s">
        <v>435</v>
      </c>
      <c r="X11" s="91" t="s">
        <v>435</v>
      </c>
      <c r="Y11" s="91" t="s">
        <v>435</v>
      </c>
      <c r="Z11" s="91" t="s">
        <v>435</v>
      </c>
      <c r="AA11" s="141" t="s">
        <v>509</v>
      </c>
      <c r="AB11" s="141" t="s">
        <v>509</v>
      </c>
    </row>
    <row r="12" spans="1:28">
      <c r="A12" s="89" t="s">
        <v>165</v>
      </c>
      <c r="B12" s="89"/>
      <c r="C12" s="92" t="s">
        <v>166</v>
      </c>
      <c r="D12" s="86" t="s">
        <v>167</v>
      </c>
      <c r="E12" s="92" t="s">
        <v>167</v>
      </c>
      <c r="F12" s="86" t="s">
        <v>168</v>
      </c>
      <c r="G12" s="92" t="s">
        <v>166</v>
      </c>
      <c r="H12" s="92" t="s">
        <v>237</v>
      </c>
      <c r="I12" s="92" t="s">
        <v>326</v>
      </c>
      <c r="J12" s="92" t="s">
        <v>327</v>
      </c>
      <c r="K12" s="92" t="s">
        <v>166</v>
      </c>
      <c r="L12" s="92" t="s">
        <v>297</v>
      </c>
      <c r="M12" s="92" t="s">
        <v>298</v>
      </c>
      <c r="N12" s="92" t="s">
        <v>297</v>
      </c>
      <c r="O12" s="92" t="s">
        <v>494</v>
      </c>
      <c r="P12" s="67" t="s">
        <v>340</v>
      </c>
      <c r="Q12" s="67" t="s">
        <v>371</v>
      </c>
      <c r="R12" s="67" t="s">
        <v>371</v>
      </c>
      <c r="S12" s="92" t="s">
        <v>420</v>
      </c>
      <c r="T12" s="92" t="s">
        <v>340</v>
      </c>
      <c r="U12" s="92" t="s">
        <v>340</v>
      </c>
      <c r="V12" s="92" t="s">
        <v>340</v>
      </c>
      <c r="W12" s="92" t="s">
        <v>340</v>
      </c>
      <c r="X12" s="92" t="s">
        <v>166</v>
      </c>
      <c r="Y12" s="92" t="s">
        <v>167</v>
      </c>
      <c r="Z12" s="92" t="s">
        <v>167</v>
      </c>
      <c r="AA12" s="141" t="s">
        <v>538</v>
      </c>
      <c r="AB12" s="141" t="s">
        <v>565</v>
      </c>
    </row>
    <row r="13" spans="1:28">
      <c r="A13" s="89" t="s">
        <v>169</v>
      </c>
      <c r="B13" s="89">
        <v>14</v>
      </c>
      <c r="C13" s="91" t="s">
        <v>152</v>
      </c>
      <c r="D13" s="86" t="s">
        <v>152</v>
      </c>
      <c r="E13" s="91" t="s">
        <v>152</v>
      </c>
      <c r="F13" s="86" t="s">
        <v>152</v>
      </c>
      <c r="G13" s="91" t="s">
        <v>152</v>
      </c>
      <c r="H13" s="91" t="s">
        <v>88</v>
      </c>
      <c r="I13" s="91" t="s">
        <v>88</v>
      </c>
      <c r="J13" s="91" t="s">
        <v>88</v>
      </c>
      <c r="K13" s="91" t="s">
        <v>283</v>
      </c>
      <c r="L13" s="91" t="s">
        <v>283</v>
      </c>
      <c r="M13" s="91" t="s">
        <v>283</v>
      </c>
      <c r="N13" s="91" t="s">
        <v>283</v>
      </c>
      <c r="O13" s="91" t="s">
        <v>283</v>
      </c>
      <c r="P13" s="91" t="s">
        <v>359</v>
      </c>
      <c r="Q13" s="91" t="s">
        <v>359</v>
      </c>
      <c r="R13" s="91" t="s">
        <v>359</v>
      </c>
      <c r="S13" s="91" t="s">
        <v>133</v>
      </c>
      <c r="T13" s="91" t="s">
        <v>133</v>
      </c>
      <c r="U13" s="91" t="s">
        <v>133</v>
      </c>
      <c r="V13" s="91" t="s">
        <v>133</v>
      </c>
      <c r="W13" s="91" t="s">
        <v>133</v>
      </c>
      <c r="X13" s="91" t="s">
        <v>88</v>
      </c>
      <c r="Y13" s="91" t="s">
        <v>133</v>
      </c>
      <c r="Z13" s="91" t="s">
        <v>133</v>
      </c>
      <c r="AA13" s="91" t="s">
        <v>506</v>
      </c>
      <c r="AB13" s="91" t="s">
        <v>185</v>
      </c>
    </row>
    <row r="14" spans="1:28" ht="22.8">
      <c r="A14" s="72" t="s">
        <v>170</v>
      </c>
      <c r="B14" s="89"/>
      <c r="C14" s="74" t="s">
        <v>171</v>
      </c>
      <c r="D14" s="74" t="s">
        <v>171</v>
      </c>
      <c r="E14" s="74" t="s">
        <v>171</v>
      </c>
      <c r="F14" s="74" t="s">
        <v>171</v>
      </c>
      <c r="G14" s="74" t="s">
        <v>171</v>
      </c>
      <c r="H14" s="67" t="s">
        <v>238</v>
      </c>
      <c r="I14" s="74" t="s">
        <v>279</v>
      </c>
      <c r="J14" s="74" t="s">
        <v>279</v>
      </c>
      <c r="K14" s="67" t="s">
        <v>287</v>
      </c>
      <c r="L14" s="67" t="s">
        <v>287</v>
      </c>
      <c r="M14" s="67" t="s">
        <v>287</v>
      </c>
      <c r="N14" s="67" t="s">
        <v>287</v>
      </c>
      <c r="O14" s="67" t="s">
        <v>495</v>
      </c>
      <c r="P14" s="67" t="s">
        <v>361</v>
      </c>
      <c r="Q14" s="67" t="s">
        <v>376</v>
      </c>
      <c r="R14" s="67" t="s">
        <v>377</v>
      </c>
      <c r="S14" s="74" t="s">
        <v>279</v>
      </c>
      <c r="T14" s="74" t="s">
        <v>279</v>
      </c>
      <c r="U14" s="91" t="s">
        <v>425</v>
      </c>
      <c r="V14" s="91" t="s">
        <v>425</v>
      </c>
      <c r="W14" s="91" t="s">
        <v>437</v>
      </c>
      <c r="X14" s="74" t="s">
        <v>109</v>
      </c>
      <c r="Y14" s="91" t="s">
        <v>437</v>
      </c>
      <c r="Z14" s="91" t="s">
        <v>437</v>
      </c>
      <c r="AA14" s="74" t="s">
        <v>510</v>
      </c>
      <c r="AB14" s="74" t="s">
        <v>510</v>
      </c>
    </row>
    <row r="15" spans="1:28" ht="22.8">
      <c r="A15" s="72" t="s">
        <v>172</v>
      </c>
      <c r="B15" s="89"/>
      <c r="C15" s="74" t="s">
        <v>173</v>
      </c>
      <c r="D15" s="74" t="s">
        <v>173</v>
      </c>
      <c r="E15" s="74" t="s">
        <v>173</v>
      </c>
      <c r="F15" s="74" t="s">
        <v>173</v>
      </c>
      <c r="G15" s="74" t="s">
        <v>173</v>
      </c>
      <c r="H15" s="67" t="s">
        <v>239</v>
      </c>
      <c r="I15" s="74" t="s">
        <v>317</v>
      </c>
      <c r="J15" s="74" t="s">
        <v>318</v>
      </c>
      <c r="K15" s="67" t="s">
        <v>299</v>
      </c>
      <c r="L15" s="67" t="s">
        <v>299</v>
      </c>
      <c r="M15" s="67" t="s">
        <v>299</v>
      </c>
      <c r="N15" s="67" t="s">
        <v>299</v>
      </c>
      <c r="O15" s="67" t="s">
        <v>299</v>
      </c>
      <c r="P15" s="67" t="s">
        <v>216</v>
      </c>
      <c r="Q15" s="67" t="s">
        <v>378</v>
      </c>
      <c r="R15" s="67" t="s">
        <v>378</v>
      </c>
      <c r="S15" s="74" t="s">
        <v>411</v>
      </c>
      <c r="T15" s="74" t="s">
        <v>411</v>
      </c>
      <c r="U15" s="91" t="s">
        <v>411</v>
      </c>
      <c r="V15" s="91" t="s">
        <v>411</v>
      </c>
      <c r="W15" s="91" t="s">
        <v>438</v>
      </c>
      <c r="X15" s="74" t="s">
        <v>173</v>
      </c>
      <c r="Y15" s="91" t="s">
        <v>438</v>
      </c>
      <c r="Z15" s="91" t="s">
        <v>438</v>
      </c>
      <c r="AA15" s="74" t="s">
        <v>511</v>
      </c>
      <c r="AB15" s="74" t="s">
        <v>511</v>
      </c>
    </row>
    <row r="16" spans="1:28" ht="34.200000000000003">
      <c r="A16" s="89" t="s">
        <v>174</v>
      </c>
      <c r="B16" s="89"/>
      <c r="C16" s="92" t="s">
        <v>175</v>
      </c>
      <c r="D16" s="92" t="s">
        <v>175</v>
      </c>
      <c r="E16" s="92" t="s">
        <v>175</v>
      </c>
      <c r="F16" s="92" t="s">
        <v>175</v>
      </c>
      <c r="G16" s="92" t="s">
        <v>240</v>
      </c>
      <c r="H16" s="68" t="s">
        <v>244</v>
      </c>
      <c r="I16" s="92" t="s">
        <v>319</v>
      </c>
      <c r="J16" s="92" t="s">
        <v>274</v>
      </c>
      <c r="K16" s="92" t="s">
        <v>300</v>
      </c>
      <c r="L16" s="92" t="s">
        <v>300</v>
      </c>
      <c r="M16" s="92" t="s">
        <v>300</v>
      </c>
      <c r="N16" s="92" t="s">
        <v>300</v>
      </c>
      <c r="O16" s="92" t="s">
        <v>300</v>
      </c>
      <c r="P16" s="67" t="s">
        <v>362</v>
      </c>
      <c r="Q16" s="67" t="s">
        <v>362</v>
      </c>
      <c r="R16" s="67" t="s">
        <v>362</v>
      </c>
      <c r="S16" s="67" t="s">
        <v>362</v>
      </c>
      <c r="T16" s="67" t="s">
        <v>362</v>
      </c>
      <c r="U16" s="67" t="s">
        <v>362</v>
      </c>
      <c r="V16" s="67" t="s">
        <v>362</v>
      </c>
      <c r="W16" s="67" t="s">
        <v>362</v>
      </c>
      <c r="X16" s="92" t="s">
        <v>175</v>
      </c>
      <c r="Y16" s="67" t="s">
        <v>362</v>
      </c>
      <c r="Z16" s="67" t="s">
        <v>362</v>
      </c>
      <c r="AA16" s="92" t="s">
        <v>512</v>
      </c>
      <c r="AB16" s="92" t="s">
        <v>175</v>
      </c>
    </row>
    <row r="17" spans="1:28" ht="34.200000000000003">
      <c r="A17" s="89" t="s">
        <v>176</v>
      </c>
      <c r="B17" s="89"/>
      <c r="C17" s="92" t="s">
        <v>175</v>
      </c>
      <c r="D17" s="92" t="s">
        <v>175</v>
      </c>
      <c r="E17" s="92" t="s">
        <v>175</v>
      </c>
      <c r="F17" s="92" t="s">
        <v>175</v>
      </c>
      <c r="G17" s="92" t="s">
        <v>175</v>
      </c>
      <c r="H17" s="68" t="s">
        <v>244</v>
      </c>
      <c r="I17" s="92" t="s">
        <v>320</v>
      </c>
      <c r="J17" s="92" t="s">
        <v>320</v>
      </c>
      <c r="K17" s="92" t="s">
        <v>300</v>
      </c>
      <c r="L17" s="92" t="s">
        <v>300</v>
      </c>
      <c r="M17" s="92" t="s">
        <v>300</v>
      </c>
      <c r="N17" s="92" t="s">
        <v>300</v>
      </c>
      <c r="O17" s="92" t="s">
        <v>300</v>
      </c>
      <c r="P17" s="67" t="s">
        <v>362</v>
      </c>
      <c r="Q17" s="67" t="s">
        <v>362</v>
      </c>
      <c r="R17" s="67" t="s">
        <v>362</v>
      </c>
      <c r="S17" s="67" t="s">
        <v>362</v>
      </c>
      <c r="T17" s="67" t="s">
        <v>362</v>
      </c>
      <c r="U17" s="67" t="s">
        <v>362</v>
      </c>
      <c r="V17" s="67" t="s">
        <v>362</v>
      </c>
      <c r="W17" s="67" t="s">
        <v>362</v>
      </c>
      <c r="X17" s="92" t="s">
        <v>175</v>
      </c>
      <c r="Y17" s="67" t="s">
        <v>362</v>
      </c>
      <c r="Z17" s="67" t="s">
        <v>362</v>
      </c>
      <c r="AA17" s="92" t="s">
        <v>512</v>
      </c>
      <c r="AB17" s="92" t="s">
        <v>175</v>
      </c>
    </row>
    <row r="18" spans="1:28">
      <c r="A18" s="89" t="s">
        <v>177</v>
      </c>
      <c r="B18" s="89"/>
      <c r="C18" s="93" t="s">
        <v>178</v>
      </c>
      <c r="D18" s="93" t="s">
        <v>178</v>
      </c>
      <c r="E18" s="93" t="s">
        <v>178</v>
      </c>
      <c r="F18" s="93" t="s">
        <v>178</v>
      </c>
      <c r="G18" s="93" t="s">
        <v>178</v>
      </c>
      <c r="H18" s="68" t="s">
        <v>178</v>
      </c>
      <c r="I18" s="93" t="s">
        <v>178</v>
      </c>
      <c r="J18" s="93" t="s">
        <v>178</v>
      </c>
      <c r="K18" s="93" t="s">
        <v>301</v>
      </c>
      <c r="L18" s="93" t="s">
        <v>301</v>
      </c>
      <c r="M18" s="93" t="s">
        <v>301</v>
      </c>
      <c r="N18" s="93" t="s">
        <v>301</v>
      </c>
      <c r="O18" s="93" t="s">
        <v>301</v>
      </c>
      <c r="P18" s="67" t="s">
        <v>363</v>
      </c>
      <c r="Q18" s="67" t="s">
        <v>363</v>
      </c>
      <c r="R18" s="67" t="s">
        <v>363</v>
      </c>
      <c r="S18" s="93" t="s">
        <v>421</v>
      </c>
      <c r="T18" s="93" t="s">
        <v>421</v>
      </c>
      <c r="U18" s="93" t="s">
        <v>421</v>
      </c>
      <c r="V18" s="93" t="s">
        <v>421</v>
      </c>
      <c r="W18" s="93" t="s">
        <v>421</v>
      </c>
      <c r="X18" s="93" t="s">
        <v>178</v>
      </c>
      <c r="Y18" s="93" t="s">
        <v>421</v>
      </c>
      <c r="Z18" s="93" t="s">
        <v>421</v>
      </c>
      <c r="AA18" s="93" t="s">
        <v>513</v>
      </c>
      <c r="AB18" s="93" t="s">
        <v>513</v>
      </c>
    </row>
    <row r="19" spans="1:28">
      <c r="A19" s="89" t="s">
        <v>179</v>
      </c>
      <c r="B19" s="89"/>
      <c r="C19" s="92" t="s">
        <v>180</v>
      </c>
      <c r="D19" s="92" t="s">
        <v>180</v>
      </c>
      <c r="E19" s="92" t="s">
        <v>180</v>
      </c>
      <c r="F19" s="92" t="s">
        <v>180</v>
      </c>
      <c r="G19" s="92" t="s">
        <v>180</v>
      </c>
      <c r="H19" s="68" t="s">
        <v>245</v>
      </c>
      <c r="I19" s="92" t="s">
        <v>180</v>
      </c>
      <c r="J19" s="92" t="s">
        <v>180</v>
      </c>
      <c r="K19" s="92" t="s">
        <v>302</v>
      </c>
      <c r="L19" s="92" t="s">
        <v>302</v>
      </c>
      <c r="M19" s="92" t="s">
        <v>302</v>
      </c>
      <c r="N19" s="92" t="s">
        <v>302</v>
      </c>
      <c r="O19" s="92" t="s">
        <v>302</v>
      </c>
      <c r="P19" s="67" t="s">
        <v>245</v>
      </c>
      <c r="Q19" s="67" t="s">
        <v>245</v>
      </c>
      <c r="R19" s="67" t="s">
        <v>245</v>
      </c>
      <c r="S19" s="92" t="s">
        <v>245</v>
      </c>
      <c r="T19" s="92" t="s">
        <v>245</v>
      </c>
      <c r="U19" s="92" t="s">
        <v>245</v>
      </c>
      <c r="V19" s="92" t="s">
        <v>245</v>
      </c>
      <c r="W19" s="92" t="s">
        <v>245</v>
      </c>
      <c r="X19" s="92" t="s">
        <v>180</v>
      </c>
      <c r="Y19" s="92" t="s">
        <v>245</v>
      </c>
      <c r="Z19" s="92" t="s">
        <v>245</v>
      </c>
      <c r="AA19" s="92" t="s">
        <v>514</v>
      </c>
      <c r="AB19" s="92" t="s">
        <v>514</v>
      </c>
    </row>
    <row r="20" spans="1:28">
      <c r="A20" s="89" t="s">
        <v>181</v>
      </c>
      <c r="B20" s="89"/>
      <c r="C20" s="92" t="s">
        <v>182</v>
      </c>
      <c r="D20" s="92" t="s">
        <v>182</v>
      </c>
      <c r="E20" s="92" t="s">
        <v>182</v>
      </c>
      <c r="F20" s="92" t="s">
        <v>182</v>
      </c>
      <c r="G20" s="92" t="s">
        <v>182</v>
      </c>
      <c r="H20" s="68" t="s">
        <v>241</v>
      </c>
      <c r="I20" s="92" t="s">
        <v>182</v>
      </c>
      <c r="J20" s="92" t="s">
        <v>182</v>
      </c>
      <c r="K20" s="92" t="s">
        <v>182</v>
      </c>
      <c r="L20" s="92" t="s">
        <v>182</v>
      </c>
      <c r="M20" s="92" t="s">
        <v>182</v>
      </c>
      <c r="N20" s="92" t="s">
        <v>182</v>
      </c>
      <c r="O20" s="92" t="s">
        <v>182</v>
      </c>
      <c r="P20" s="67"/>
      <c r="Q20" s="67"/>
      <c r="R20" s="67"/>
      <c r="S20" s="92" t="s">
        <v>241</v>
      </c>
      <c r="T20" s="92" t="s">
        <v>241</v>
      </c>
      <c r="U20" s="92" t="s">
        <v>241</v>
      </c>
      <c r="V20" s="92" t="s">
        <v>241</v>
      </c>
      <c r="W20" s="92" t="s">
        <v>241</v>
      </c>
      <c r="X20" s="92" t="s">
        <v>182</v>
      </c>
      <c r="Y20" s="92" t="s">
        <v>241</v>
      </c>
      <c r="Z20" s="92" t="s">
        <v>241</v>
      </c>
      <c r="AA20" s="92" t="s">
        <v>515</v>
      </c>
      <c r="AB20" s="92" t="s">
        <v>479</v>
      </c>
    </row>
    <row r="21" spans="1:28">
      <c r="A21" s="89" t="s">
        <v>183</v>
      </c>
      <c r="B21" s="89" t="s">
        <v>184</v>
      </c>
      <c r="C21" s="91" t="s">
        <v>185</v>
      </c>
      <c r="D21" s="86" t="s">
        <v>185</v>
      </c>
      <c r="E21" s="91" t="s">
        <v>185</v>
      </c>
      <c r="F21" s="86" t="s">
        <v>185</v>
      </c>
      <c r="G21" s="91" t="s">
        <v>185</v>
      </c>
      <c r="H21" s="91"/>
      <c r="I21" s="91" t="s">
        <v>88</v>
      </c>
      <c r="J21" s="91" t="s">
        <v>88</v>
      </c>
      <c r="K21" s="91" t="s">
        <v>283</v>
      </c>
      <c r="L21" s="91" t="s">
        <v>283</v>
      </c>
      <c r="M21" s="91" t="s">
        <v>283</v>
      </c>
      <c r="N21" s="91" t="s">
        <v>283</v>
      </c>
      <c r="O21" s="91" t="s">
        <v>283</v>
      </c>
      <c r="P21" s="91"/>
      <c r="Q21" s="91"/>
      <c r="R21" s="91"/>
      <c r="S21" s="91" t="s">
        <v>133</v>
      </c>
      <c r="T21" s="91" t="s">
        <v>133</v>
      </c>
      <c r="U21" s="91" t="s">
        <v>133</v>
      </c>
      <c r="V21" s="91" t="s">
        <v>133</v>
      </c>
      <c r="W21" s="91" t="s">
        <v>133</v>
      </c>
      <c r="X21" s="91" t="s">
        <v>88</v>
      </c>
      <c r="Y21" s="91" t="s">
        <v>133</v>
      </c>
      <c r="Z21" s="91" t="s">
        <v>133</v>
      </c>
      <c r="AA21" s="91" t="s">
        <v>506</v>
      </c>
      <c r="AB21" s="91" t="s">
        <v>185</v>
      </c>
    </row>
    <row r="22" spans="1:28">
      <c r="A22" s="89" t="s">
        <v>186</v>
      </c>
      <c r="B22" s="89"/>
      <c r="C22" s="92" t="s">
        <v>187</v>
      </c>
      <c r="D22" s="92" t="s">
        <v>187</v>
      </c>
      <c r="E22" s="92" t="s">
        <v>187</v>
      </c>
      <c r="F22" s="92" t="s">
        <v>187</v>
      </c>
      <c r="G22" s="92" t="s">
        <v>187</v>
      </c>
      <c r="H22" s="68" t="s">
        <v>242</v>
      </c>
      <c r="I22" s="92" t="s">
        <v>187</v>
      </c>
      <c r="J22" s="92" t="s">
        <v>187</v>
      </c>
      <c r="K22" s="67" t="s">
        <v>303</v>
      </c>
      <c r="L22" s="67" t="s">
        <v>303</v>
      </c>
      <c r="M22" s="67" t="s">
        <v>303</v>
      </c>
      <c r="N22" s="67" t="s">
        <v>303</v>
      </c>
      <c r="O22" s="67" t="s">
        <v>303</v>
      </c>
      <c r="P22" s="67" t="s">
        <v>349</v>
      </c>
      <c r="Q22" s="67" t="s">
        <v>349</v>
      </c>
      <c r="R22" s="67" t="s">
        <v>349</v>
      </c>
      <c r="S22" s="92" t="s">
        <v>242</v>
      </c>
      <c r="T22" s="92" t="s">
        <v>242</v>
      </c>
      <c r="U22" s="92" t="s">
        <v>349</v>
      </c>
      <c r="V22" s="92" t="s">
        <v>439</v>
      </c>
      <c r="W22" s="92" t="s">
        <v>349</v>
      </c>
      <c r="X22" s="92" t="s">
        <v>187</v>
      </c>
      <c r="Y22" s="92" t="s">
        <v>349</v>
      </c>
      <c r="Z22" s="92" t="s">
        <v>349</v>
      </c>
      <c r="AA22" s="141" t="s">
        <v>516</v>
      </c>
      <c r="AB22" s="141" t="s">
        <v>516</v>
      </c>
    </row>
    <row r="23" spans="1:28" s="96" customFormat="1" ht="22.8">
      <c r="A23" s="94" t="s">
        <v>188</v>
      </c>
      <c r="B23" s="94">
        <v>12</v>
      </c>
      <c r="C23" s="91" t="s">
        <v>185</v>
      </c>
      <c r="D23" s="91" t="s">
        <v>185</v>
      </c>
      <c r="E23" s="91" t="s">
        <v>185</v>
      </c>
      <c r="F23" s="91" t="s">
        <v>185</v>
      </c>
      <c r="G23" s="91" t="s">
        <v>185</v>
      </c>
      <c r="H23" s="91" t="s">
        <v>88</v>
      </c>
      <c r="I23" s="91" t="s">
        <v>88</v>
      </c>
      <c r="J23" s="91" t="s">
        <v>88</v>
      </c>
      <c r="K23" s="91" t="s">
        <v>283</v>
      </c>
      <c r="L23" s="91" t="s">
        <v>283</v>
      </c>
      <c r="M23" s="91" t="s">
        <v>283</v>
      </c>
      <c r="N23" s="91" t="s">
        <v>283</v>
      </c>
      <c r="O23" s="91" t="s">
        <v>283</v>
      </c>
      <c r="P23" s="91" t="s">
        <v>338</v>
      </c>
      <c r="Q23" s="91" t="s">
        <v>338</v>
      </c>
      <c r="R23" s="91" t="s">
        <v>338</v>
      </c>
      <c r="S23" s="91" t="s">
        <v>133</v>
      </c>
      <c r="T23" s="91" t="s">
        <v>133</v>
      </c>
      <c r="U23" s="91" t="s">
        <v>133</v>
      </c>
      <c r="V23" s="91" t="s">
        <v>133</v>
      </c>
      <c r="W23" s="91" t="s">
        <v>133</v>
      </c>
      <c r="X23" s="91" t="s">
        <v>88</v>
      </c>
      <c r="Y23" s="91" t="s">
        <v>133</v>
      </c>
      <c r="Z23" s="91" t="s">
        <v>133</v>
      </c>
      <c r="AA23" s="91" t="s">
        <v>506</v>
      </c>
      <c r="AB23" s="91" t="s">
        <v>185</v>
      </c>
    </row>
    <row r="24" spans="1:28" ht="22.8">
      <c r="A24" s="89" t="s">
        <v>189</v>
      </c>
      <c r="B24" s="89"/>
      <c r="C24" s="91" t="s">
        <v>190</v>
      </c>
      <c r="D24" s="91" t="s">
        <v>190</v>
      </c>
      <c r="E24" s="91" t="s">
        <v>190</v>
      </c>
      <c r="F24" s="91" t="s">
        <v>190</v>
      </c>
      <c r="G24" s="91" t="s">
        <v>190</v>
      </c>
      <c r="H24" s="68" t="s">
        <v>246</v>
      </c>
      <c r="I24" s="91" t="s">
        <v>190</v>
      </c>
      <c r="J24" s="91" t="s">
        <v>190</v>
      </c>
      <c r="K24" s="91" t="s">
        <v>304</v>
      </c>
      <c r="L24" s="91" t="s">
        <v>304</v>
      </c>
      <c r="M24" s="91" t="s">
        <v>496</v>
      </c>
      <c r="N24" s="91" t="s">
        <v>304</v>
      </c>
      <c r="O24" s="91" t="s">
        <v>497</v>
      </c>
      <c r="P24" s="67"/>
      <c r="Q24" s="91" t="s">
        <v>388</v>
      </c>
      <c r="R24" s="91" t="s">
        <v>388</v>
      </c>
      <c r="S24" s="91" t="s">
        <v>422</v>
      </c>
      <c r="T24" s="91" t="s">
        <v>422</v>
      </c>
      <c r="U24" s="91" t="s">
        <v>422</v>
      </c>
      <c r="V24" s="91" t="s">
        <v>422</v>
      </c>
      <c r="W24" s="91" t="s">
        <v>422</v>
      </c>
      <c r="X24" s="91" t="s">
        <v>190</v>
      </c>
      <c r="Y24" s="91" t="s">
        <v>422</v>
      </c>
      <c r="Z24" s="91" t="s">
        <v>422</v>
      </c>
      <c r="AA24" s="91" t="s">
        <v>517</v>
      </c>
      <c r="AB24" s="91" t="s">
        <v>190</v>
      </c>
    </row>
    <row r="25" spans="1:28">
      <c r="A25" s="89" t="s">
        <v>191</v>
      </c>
      <c r="B25" s="89" t="s">
        <v>192</v>
      </c>
      <c r="C25" s="91" t="s">
        <v>192</v>
      </c>
      <c r="D25" s="91" t="s">
        <v>192</v>
      </c>
      <c r="E25" s="91" t="s">
        <v>192</v>
      </c>
      <c r="F25" s="91" t="s">
        <v>192</v>
      </c>
      <c r="G25" s="91" t="s">
        <v>193</v>
      </c>
      <c r="H25" s="68" t="s">
        <v>250</v>
      </c>
      <c r="I25" s="91" t="s">
        <v>192</v>
      </c>
      <c r="J25" s="91" t="s">
        <v>192</v>
      </c>
      <c r="K25" s="91" t="s">
        <v>192</v>
      </c>
      <c r="L25" s="91" t="s">
        <v>192</v>
      </c>
      <c r="M25" s="91" t="s">
        <v>192</v>
      </c>
      <c r="N25" s="91" t="s">
        <v>192</v>
      </c>
      <c r="O25" s="91" t="s">
        <v>498</v>
      </c>
      <c r="P25" s="68" t="s">
        <v>133</v>
      </c>
      <c r="Q25" s="68" t="s">
        <v>133</v>
      </c>
      <c r="R25" s="68" t="s">
        <v>133</v>
      </c>
      <c r="S25" s="91" t="s">
        <v>192</v>
      </c>
      <c r="T25" s="91" t="s">
        <v>192</v>
      </c>
      <c r="U25" s="91" t="s">
        <v>192</v>
      </c>
      <c r="V25" s="91" t="s">
        <v>192</v>
      </c>
      <c r="W25" s="91" t="s">
        <v>192</v>
      </c>
      <c r="X25" s="91" t="s">
        <v>192</v>
      </c>
      <c r="Y25" s="91" t="s">
        <v>192</v>
      </c>
      <c r="Z25" s="91" t="s">
        <v>192</v>
      </c>
      <c r="AA25" s="91" t="s">
        <v>192</v>
      </c>
      <c r="AB25" s="91" t="s">
        <v>192</v>
      </c>
    </row>
    <row r="26" spans="1:28">
      <c r="A26" s="89" t="s">
        <v>194</v>
      </c>
      <c r="B26" s="89"/>
      <c r="C26" s="91" t="s">
        <v>195</v>
      </c>
      <c r="D26" s="91" t="s">
        <v>195</v>
      </c>
      <c r="E26" s="91" t="s">
        <v>195</v>
      </c>
      <c r="F26" s="91" t="s">
        <v>195</v>
      </c>
      <c r="G26" s="91" t="s">
        <v>195</v>
      </c>
      <c r="H26" s="68" t="s">
        <v>243</v>
      </c>
      <c r="I26" s="91" t="s">
        <v>195</v>
      </c>
      <c r="J26" s="91" t="s">
        <v>195</v>
      </c>
      <c r="K26" s="67" t="s">
        <v>305</v>
      </c>
      <c r="L26" s="67" t="s">
        <v>305</v>
      </c>
      <c r="M26" s="67" t="s">
        <v>305</v>
      </c>
      <c r="N26" s="67" t="s">
        <v>305</v>
      </c>
      <c r="O26" s="67" t="s">
        <v>305</v>
      </c>
      <c r="P26" s="67" t="s">
        <v>243</v>
      </c>
      <c r="Q26" s="67" t="s">
        <v>389</v>
      </c>
      <c r="R26" s="67" t="s">
        <v>389</v>
      </c>
      <c r="S26" s="91" t="s">
        <v>243</v>
      </c>
      <c r="T26" s="91" t="s">
        <v>243</v>
      </c>
      <c r="U26" s="91" t="s">
        <v>243</v>
      </c>
      <c r="V26" s="91" t="s">
        <v>243</v>
      </c>
      <c r="W26" s="91" t="s">
        <v>441</v>
      </c>
      <c r="X26" s="91" t="s">
        <v>195</v>
      </c>
      <c r="Y26" s="91" t="s">
        <v>441</v>
      </c>
      <c r="Z26" s="91" t="s">
        <v>441</v>
      </c>
      <c r="AA26" s="91" t="s">
        <v>518</v>
      </c>
      <c r="AB26" s="91" t="s">
        <v>195</v>
      </c>
    </row>
    <row r="27" spans="1:28">
      <c r="A27" s="89" t="s">
        <v>196</v>
      </c>
      <c r="B27" s="89"/>
      <c r="C27" s="91" t="s">
        <v>197</v>
      </c>
      <c r="D27" s="91" t="s">
        <v>197</v>
      </c>
      <c r="E27" s="91" t="s">
        <v>197</v>
      </c>
      <c r="F27" s="91" t="s">
        <v>197</v>
      </c>
      <c r="G27" s="91" t="s">
        <v>197</v>
      </c>
      <c r="H27" s="68" t="s">
        <v>247</v>
      </c>
      <c r="I27" s="91" t="s">
        <v>197</v>
      </c>
      <c r="J27" s="91" t="s">
        <v>197</v>
      </c>
      <c r="K27" s="91" t="s">
        <v>197</v>
      </c>
      <c r="L27" s="91" t="s">
        <v>197</v>
      </c>
      <c r="M27" s="91" t="s">
        <v>197</v>
      </c>
      <c r="N27" s="91" t="s">
        <v>197</v>
      </c>
      <c r="O27" s="91" t="s">
        <v>197</v>
      </c>
      <c r="P27" s="91" t="s">
        <v>364</v>
      </c>
      <c r="Q27" s="67" t="s">
        <v>390</v>
      </c>
      <c r="R27" s="67" t="s">
        <v>390</v>
      </c>
      <c r="S27" s="91" t="s">
        <v>423</v>
      </c>
      <c r="T27" s="91" t="s">
        <v>423</v>
      </c>
      <c r="U27" s="91" t="s">
        <v>423</v>
      </c>
      <c r="V27" s="91" t="s">
        <v>423</v>
      </c>
      <c r="W27" s="91" t="s">
        <v>423</v>
      </c>
      <c r="X27" s="91" t="s">
        <v>197</v>
      </c>
      <c r="Y27" s="91" t="s">
        <v>423</v>
      </c>
      <c r="Z27" s="91" t="s">
        <v>423</v>
      </c>
      <c r="AA27" s="91" t="s">
        <v>519</v>
      </c>
      <c r="AB27" s="91" t="s">
        <v>519</v>
      </c>
    </row>
    <row r="28" spans="1:28" ht="57">
      <c r="A28" s="89" t="s">
        <v>198</v>
      </c>
      <c r="B28" s="89"/>
      <c r="C28" s="97" t="s">
        <v>199</v>
      </c>
      <c r="D28" s="97" t="s">
        <v>199</v>
      </c>
      <c r="E28" s="97" t="s">
        <v>199</v>
      </c>
      <c r="F28" s="97" t="s">
        <v>200</v>
      </c>
      <c r="G28" s="97" t="s">
        <v>201</v>
      </c>
      <c r="H28" s="69" t="s">
        <v>248</v>
      </c>
      <c r="I28" s="97" t="s">
        <v>275</v>
      </c>
      <c r="J28" s="97" t="s">
        <v>275</v>
      </c>
      <c r="K28" s="97" t="s">
        <v>306</v>
      </c>
      <c r="L28" s="97" t="s">
        <v>306</v>
      </c>
      <c r="M28" s="97" t="s">
        <v>306</v>
      </c>
      <c r="N28" s="97" t="s">
        <v>200</v>
      </c>
      <c r="O28" s="97" t="s">
        <v>499</v>
      </c>
      <c r="P28" s="69" t="s">
        <v>547</v>
      </c>
      <c r="Q28" s="97" t="s">
        <v>391</v>
      </c>
      <c r="R28" s="97" t="s">
        <v>391</v>
      </c>
      <c r="S28" s="97" t="s">
        <v>275</v>
      </c>
      <c r="T28" s="97" t="s">
        <v>275</v>
      </c>
      <c r="U28" s="97" t="s">
        <v>275</v>
      </c>
      <c r="V28" s="97" t="s">
        <v>275</v>
      </c>
      <c r="W28" s="97" t="s">
        <v>440</v>
      </c>
      <c r="X28" s="97"/>
      <c r="Y28" s="97" t="s">
        <v>482</v>
      </c>
      <c r="Z28" s="97" t="s">
        <v>482</v>
      </c>
      <c r="AA28" s="97" t="s">
        <v>520</v>
      </c>
      <c r="AB28" s="97" t="s">
        <v>520</v>
      </c>
    </row>
    <row r="29" spans="1:28" ht="114">
      <c r="A29" s="89" t="s">
        <v>202</v>
      </c>
      <c r="B29" s="89"/>
      <c r="C29" s="98" t="s">
        <v>203</v>
      </c>
      <c r="D29" s="98" t="s">
        <v>203</v>
      </c>
      <c r="E29" s="98" t="s">
        <v>203</v>
      </c>
      <c r="F29" s="98" t="s">
        <v>203</v>
      </c>
      <c r="G29" s="98" t="s">
        <v>204</v>
      </c>
      <c r="H29" s="69" t="s">
        <v>249</v>
      </c>
      <c r="I29" s="98" t="s">
        <v>203</v>
      </c>
      <c r="J29" s="98" t="s">
        <v>203</v>
      </c>
      <c r="K29" s="105" t="s">
        <v>307</v>
      </c>
      <c r="L29" s="105" t="s">
        <v>307</v>
      </c>
      <c r="M29" s="105" t="s">
        <v>500</v>
      </c>
      <c r="N29" s="105" t="s">
        <v>307</v>
      </c>
      <c r="O29" s="105" t="s">
        <v>501</v>
      </c>
      <c r="P29" s="105" t="s">
        <v>548</v>
      </c>
      <c r="Q29" s="98" t="s">
        <v>392</v>
      </c>
      <c r="R29" s="98" t="s">
        <v>392</v>
      </c>
      <c r="S29" s="98" t="s">
        <v>392</v>
      </c>
      <c r="T29" s="98" t="s">
        <v>392</v>
      </c>
      <c r="U29" s="98" t="s">
        <v>392</v>
      </c>
      <c r="V29" s="98" t="s">
        <v>392</v>
      </c>
      <c r="W29" s="98" t="s">
        <v>442</v>
      </c>
      <c r="X29" s="98"/>
      <c r="Y29" s="98" t="s">
        <v>483</v>
      </c>
      <c r="Z29" s="98" t="s">
        <v>483</v>
      </c>
      <c r="AA29" s="98" t="s">
        <v>521</v>
      </c>
      <c r="AB29" s="98" t="s">
        <v>521</v>
      </c>
    </row>
  </sheetData>
  <mergeCells count="3">
    <mergeCell ref="A1:A2"/>
    <mergeCell ref="B1:B2"/>
    <mergeCell ref="A9:A10"/>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43"/>
    <pageSetUpPr fitToPage="1"/>
  </sheetPr>
  <dimension ref="A1:BK266"/>
  <sheetViews>
    <sheetView zoomScale="70" zoomScaleNormal="70" zoomScalePageLayoutView="80" workbookViewId="0">
      <selection activeCell="R34" sqref="R34"/>
    </sheetView>
  </sheetViews>
  <sheetFormatPr defaultColWidth="9.109375" defaultRowHeight="13.2"/>
  <cols>
    <col min="1" max="6" width="9.33203125" style="19" customWidth="1"/>
    <col min="7" max="8" width="9.33203125" style="35" customWidth="1"/>
    <col min="9" max="9" width="9.109375" style="12" customWidth="1"/>
    <col min="10" max="11" width="9.33203125" style="19" customWidth="1"/>
    <col min="12" max="12" width="9.33203125" style="35" customWidth="1"/>
    <col min="13" max="14" width="9.33203125" style="19" customWidth="1"/>
    <col min="15" max="15" width="9.33203125" style="2" customWidth="1"/>
    <col min="16" max="19" width="9.33203125" style="19" customWidth="1"/>
    <col min="20" max="20" width="15.5546875" style="19" customWidth="1"/>
    <col min="21" max="31" width="9.33203125" style="19" customWidth="1"/>
    <col min="32" max="32" width="9.33203125" style="48" customWidth="1"/>
    <col min="33" max="38" width="9.33203125" style="19" customWidth="1"/>
    <col min="39" max="40" width="9.33203125" style="35" customWidth="1"/>
    <col min="41" max="51" width="9.33203125" style="19" customWidth="1"/>
    <col min="52" max="52" width="15.109375" style="19" customWidth="1"/>
    <col min="53" max="63" width="9.33203125" style="19" customWidth="1"/>
    <col min="64" max="16384" width="9.109375" style="19"/>
  </cols>
  <sheetData>
    <row r="1" spans="1:1">
      <c r="A1" s="6"/>
    </row>
    <row r="2" spans="1:1">
      <c r="A2" s="6"/>
    </row>
    <row r="3" spans="1:1">
      <c r="A3" s="6"/>
    </row>
    <row r="4" spans="1:1">
      <c r="A4" s="6"/>
    </row>
    <row r="5" spans="1:1">
      <c r="A5" s="6"/>
    </row>
    <row r="6" spans="1:1">
      <c r="A6" s="6"/>
    </row>
    <row r="25" spans="1:63" ht="26.4">
      <c r="A25" s="19" t="s">
        <v>0</v>
      </c>
      <c r="B25" s="46" t="s">
        <v>17</v>
      </c>
      <c r="C25" s="46" t="s">
        <v>18</v>
      </c>
      <c r="D25" s="46" t="s">
        <v>213</v>
      </c>
      <c r="E25" s="46" t="s">
        <v>365</v>
      </c>
      <c r="F25" s="46" t="s">
        <v>271</v>
      </c>
      <c r="G25" s="110" t="s">
        <v>395</v>
      </c>
      <c r="H25" s="46" t="s">
        <v>406</v>
      </c>
      <c r="I25" s="46" t="s">
        <v>564</v>
      </c>
      <c r="J25" s="115"/>
      <c r="K25" s="46" t="s">
        <v>542</v>
      </c>
      <c r="L25" s="46"/>
      <c r="M25" s="46"/>
      <c r="N25" s="46"/>
      <c r="O25" s="116"/>
      <c r="P25" s="46"/>
      <c r="Q25" s="46"/>
      <c r="R25" s="115"/>
      <c r="S25" s="46"/>
      <c r="T25" s="46"/>
      <c r="U25" s="46"/>
      <c r="V25" s="46"/>
      <c r="W25" s="46"/>
      <c r="X25" s="46"/>
      <c r="Y25" s="46"/>
      <c r="Z25" s="46"/>
      <c r="AA25" s="46"/>
      <c r="AB25" s="46"/>
      <c r="AC25" s="46"/>
      <c r="AD25" s="46"/>
      <c r="AE25" s="5" t="s">
        <v>1</v>
      </c>
      <c r="AH25" s="104" t="str">
        <f>B25</f>
        <v>Huawei
120 km/h</v>
      </c>
      <c r="AI25" s="104" t="str">
        <f t="shared" ref="AI25:BJ25" si="0">C25</f>
        <v>Huawei
500 km/h</v>
      </c>
      <c r="AJ25" s="104" t="str">
        <f t="shared" si="0"/>
        <v>Ericsson</v>
      </c>
      <c r="AK25" s="104" t="str">
        <f t="shared" si="0"/>
        <v>NTT DOCOMO</v>
      </c>
      <c r="AL25" s="104" t="str">
        <f t="shared" si="0"/>
        <v>CMCC</v>
      </c>
      <c r="AM25" s="104" t="str">
        <f t="shared" si="0"/>
        <v>CATT</v>
      </c>
      <c r="AN25" s="104" t="s">
        <v>406</v>
      </c>
      <c r="AO25" s="104" t="str">
        <f t="shared" si="0"/>
        <v>LGE
120km/h</v>
      </c>
      <c r="AP25" s="136" t="s">
        <v>502</v>
      </c>
      <c r="AQ25" s="104" t="str">
        <f t="shared" si="0"/>
        <v>Sharp</v>
      </c>
      <c r="AR25" s="104">
        <f t="shared" si="0"/>
        <v>0</v>
      </c>
      <c r="AS25" s="104">
        <f t="shared" si="0"/>
        <v>0</v>
      </c>
      <c r="AT25" s="104">
        <f t="shared" si="0"/>
        <v>0</v>
      </c>
      <c r="AU25" s="104">
        <f t="shared" si="0"/>
        <v>0</v>
      </c>
      <c r="AV25" s="104">
        <f t="shared" si="0"/>
        <v>0</v>
      </c>
      <c r="AW25" s="104">
        <f t="shared" si="0"/>
        <v>0</v>
      </c>
      <c r="AX25" s="104">
        <f t="shared" si="0"/>
        <v>0</v>
      </c>
      <c r="AY25" s="104">
        <f t="shared" si="0"/>
        <v>0</v>
      </c>
      <c r="AZ25" s="104">
        <f t="shared" si="0"/>
        <v>0</v>
      </c>
      <c r="BA25" s="104">
        <f t="shared" si="0"/>
        <v>0</v>
      </c>
      <c r="BB25" s="104">
        <f t="shared" si="0"/>
        <v>0</v>
      </c>
      <c r="BC25" s="104">
        <f t="shared" si="0"/>
        <v>0</v>
      </c>
      <c r="BD25" s="104">
        <f t="shared" si="0"/>
        <v>0</v>
      </c>
      <c r="BE25" s="104">
        <f t="shared" si="0"/>
        <v>0</v>
      </c>
      <c r="BF25" s="104">
        <f t="shared" si="0"/>
        <v>0</v>
      </c>
      <c r="BG25" s="104">
        <f t="shared" si="0"/>
        <v>0</v>
      </c>
      <c r="BH25" s="104">
        <f t="shared" si="0"/>
        <v>0</v>
      </c>
      <c r="BI25" s="104">
        <f t="shared" si="0"/>
        <v>0</v>
      </c>
      <c r="BJ25" s="104">
        <f t="shared" si="0"/>
        <v>0</v>
      </c>
      <c r="BK25" s="5" t="str">
        <f t="shared" ref="BK25" si="1">AE25</f>
        <v>Mean</v>
      </c>
    </row>
    <row r="26" spans="1:63" ht="26.4">
      <c r="A26" s="50" t="s">
        <v>22</v>
      </c>
      <c r="B26" s="7"/>
      <c r="C26" s="7"/>
      <c r="D26" s="7"/>
      <c r="E26" s="7"/>
      <c r="F26" s="7"/>
      <c r="G26" s="7"/>
      <c r="H26" s="7"/>
      <c r="I26" s="7"/>
      <c r="J26" s="13"/>
      <c r="K26" s="7"/>
      <c r="L26" s="7"/>
      <c r="M26" s="7"/>
      <c r="N26" s="7"/>
      <c r="O26" s="3"/>
      <c r="P26" s="7"/>
      <c r="Q26" s="7"/>
      <c r="R26" s="8"/>
      <c r="S26" s="7"/>
      <c r="T26" s="9"/>
      <c r="U26" s="7"/>
      <c r="V26" s="7"/>
      <c r="W26" s="7"/>
      <c r="X26" s="7"/>
      <c r="Y26" s="7"/>
      <c r="Z26" s="7"/>
      <c r="AA26" s="7"/>
      <c r="AB26" s="7"/>
      <c r="AC26" s="7"/>
      <c r="AD26" s="7"/>
      <c r="AE26" s="7"/>
      <c r="AF26" s="47"/>
      <c r="AG26" s="50" t="s">
        <v>19</v>
      </c>
      <c r="AP26" s="137"/>
      <c r="AQ26" s="35"/>
      <c r="AR26" s="35"/>
      <c r="BK26" s="5"/>
    </row>
    <row r="27" spans="1:63" ht="39.6">
      <c r="A27" s="51" t="s">
        <v>20</v>
      </c>
      <c r="B27" s="7">
        <f>B79</f>
        <v>10.210990000000001</v>
      </c>
      <c r="C27" s="7">
        <f t="shared" ref="C27:AD27" si="2">C79</f>
        <v>9.6728710000000007</v>
      </c>
      <c r="D27" s="7">
        <f t="shared" si="2"/>
        <v>8.5615100000000002</v>
      </c>
      <c r="E27" s="7">
        <f t="shared" si="2"/>
        <v>0</v>
      </c>
      <c r="F27" s="7">
        <f t="shared" ref="F27:H27" si="3">F79</f>
        <v>11.0266</v>
      </c>
      <c r="G27" s="7">
        <f t="shared" si="3"/>
        <v>12.39</v>
      </c>
      <c r="H27" s="7">
        <f t="shared" si="3"/>
        <v>9.3899000000000008</v>
      </c>
      <c r="I27" s="7">
        <f t="shared" ref="I27" si="4">I79</f>
        <v>8.6750000000000007</v>
      </c>
      <c r="J27" s="7">
        <f t="shared" si="2"/>
        <v>0</v>
      </c>
      <c r="K27" s="7">
        <f t="shared" si="2"/>
        <v>11.183</v>
      </c>
      <c r="L27" s="7">
        <f t="shared" si="2"/>
        <v>0</v>
      </c>
      <c r="M27" s="7">
        <f t="shared" si="2"/>
        <v>0</v>
      </c>
      <c r="N27" s="7">
        <f t="shared" si="2"/>
        <v>0</v>
      </c>
      <c r="O27" s="7">
        <f t="shared" si="2"/>
        <v>0</v>
      </c>
      <c r="P27" s="7">
        <f t="shared" si="2"/>
        <v>0</v>
      </c>
      <c r="Q27" s="7">
        <f t="shared" si="2"/>
        <v>0</v>
      </c>
      <c r="R27" s="7">
        <f t="shared" si="2"/>
        <v>0</v>
      </c>
      <c r="S27" s="7">
        <f t="shared" si="2"/>
        <v>0</v>
      </c>
      <c r="T27" s="7">
        <f t="shared" si="2"/>
        <v>0</v>
      </c>
      <c r="U27" s="7">
        <f t="shared" si="2"/>
        <v>0</v>
      </c>
      <c r="V27" s="7">
        <f t="shared" si="2"/>
        <v>0</v>
      </c>
      <c r="W27" s="7">
        <f t="shared" si="2"/>
        <v>0</v>
      </c>
      <c r="X27" s="7">
        <f t="shared" si="2"/>
        <v>0</v>
      </c>
      <c r="Y27" s="7">
        <f t="shared" si="2"/>
        <v>0</v>
      </c>
      <c r="Z27" s="7">
        <f t="shared" si="2"/>
        <v>0</v>
      </c>
      <c r="AA27" s="7">
        <f t="shared" si="2"/>
        <v>0</v>
      </c>
      <c r="AB27" s="7">
        <f t="shared" si="2"/>
        <v>0</v>
      </c>
      <c r="AC27" s="7">
        <f t="shared" si="2"/>
        <v>0</v>
      </c>
      <c r="AD27" s="7">
        <f t="shared" si="2"/>
        <v>0</v>
      </c>
      <c r="AE27" s="4">
        <f>AVERAGE(B27:AD27)</f>
        <v>2.7968921034482759</v>
      </c>
      <c r="AF27" s="47"/>
      <c r="AG27" s="51" t="s">
        <v>20</v>
      </c>
      <c r="AH27" s="7">
        <f>AH79</f>
        <v>10.138888</v>
      </c>
      <c r="AI27" s="7">
        <f t="shared" ref="AI27:BJ27" si="5">AI79</f>
        <v>9.6508179999999992</v>
      </c>
      <c r="AJ27" s="7">
        <f t="shared" si="5"/>
        <v>8.5610499999999998</v>
      </c>
      <c r="AK27" s="7">
        <f t="shared" si="5"/>
        <v>8.6433</v>
      </c>
      <c r="AL27" s="7">
        <f t="shared" si="5"/>
        <v>0</v>
      </c>
      <c r="AM27" s="7">
        <f t="shared" si="5"/>
        <v>12.58</v>
      </c>
      <c r="AN27" s="7">
        <f t="shared" si="5"/>
        <v>8.8396000000000008</v>
      </c>
      <c r="AO27" s="7">
        <f t="shared" si="5"/>
        <v>0</v>
      </c>
      <c r="AP27" s="138">
        <f t="shared" si="5"/>
        <v>11.2814</v>
      </c>
      <c r="AQ27" s="7">
        <f t="shared" si="5"/>
        <v>11.898899999999999</v>
      </c>
      <c r="AR27" s="7">
        <f t="shared" si="5"/>
        <v>0</v>
      </c>
      <c r="AS27" s="7">
        <f t="shared" si="5"/>
        <v>0</v>
      </c>
      <c r="AT27" s="7">
        <f t="shared" si="5"/>
        <v>0</v>
      </c>
      <c r="AU27" s="7">
        <f t="shared" si="5"/>
        <v>0</v>
      </c>
      <c r="AV27" s="7">
        <f t="shared" si="5"/>
        <v>0</v>
      </c>
      <c r="AW27" s="7">
        <f t="shared" si="5"/>
        <v>0</v>
      </c>
      <c r="AX27" s="7">
        <f t="shared" si="5"/>
        <v>0</v>
      </c>
      <c r="AY27" s="7">
        <f t="shared" si="5"/>
        <v>0</v>
      </c>
      <c r="AZ27" s="7">
        <f t="shared" si="5"/>
        <v>0</v>
      </c>
      <c r="BA27" s="7">
        <f t="shared" si="5"/>
        <v>0</v>
      </c>
      <c r="BB27" s="7">
        <f t="shared" si="5"/>
        <v>0</v>
      </c>
      <c r="BC27" s="7">
        <f t="shared" si="5"/>
        <v>0</v>
      </c>
      <c r="BD27" s="7">
        <f t="shared" si="5"/>
        <v>0</v>
      </c>
      <c r="BE27" s="7">
        <f t="shared" si="5"/>
        <v>0</v>
      </c>
      <c r="BF27" s="7">
        <f t="shared" si="5"/>
        <v>0</v>
      </c>
      <c r="BG27" s="7">
        <f t="shared" si="5"/>
        <v>0</v>
      </c>
      <c r="BH27" s="7">
        <f t="shared" si="5"/>
        <v>0</v>
      </c>
      <c r="BI27" s="7">
        <f t="shared" si="5"/>
        <v>0</v>
      </c>
      <c r="BJ27" s="7">
        <f t="shared" si="5"/>
        <v>0</v>
      </c>
      <c r="BK27" s="4">
        <f>AVERAGE(AH27:BJ27)</f>
        <v>2.8135846896551726</v>
      </c>
    </row>
    <row r="28" spans="1:63">
      <c r="A28" s="51" t="s">
        <v>21</v>
      </c>
      <c r="B28" s="1"/>
      <c r="C28" s="1"/>
      <c r="D28" s="1"/>
      <c r="E28" s="1"/>
      <c r="F28" s="1"/>
      <c r="G28" s="1"/>
      <c r="H28" s="1"/>
      <c r="I28" s="1"/>
      <c r="J28" s="14"/>
      <c r="K28" s="1"/>
      <c r="L28" s="1"/>
      <c r="M28" s="1"/>
      <c r="N28" s="1"/>
      <c r="O28" s="18"/>
      <c r="P28" s="1"/>
      <c r="Q28" s="1"/>
      <c r="R28" s="1"/>
      <c r="S28" s="24"/>
      <c r="T28" s="1"/>
      <c r="U28" s="1"/>
      <c r="V28" s="1"/>
      <c r="W28" s="25"/>
      <c r="X28" s="1"/>
      <c r="Y28" s="1"/>
      <c r="Z28" s="1"/>
      <c r="AA28" s="1"/>
      <c r="AB28" s="1"/>
      <c r="AC28" s="1"/>
      <c r="AD28" s="1"/>
      <c r="AE28" s="10"/>
      <c r="AF28" s="10"/>
      <c r="AG28" s="51" t="s">
        <v>21</v>
      </c>
      <c r="AH28" s="1"/>
      <c r="AI28" s="1"/>
      <c r="AJ28" s="1"/>
      <c r="AN28" s="1"/>
      <c r="AO28" s="1"/>
      <c r="AP28" s="139"/>
      <c r="AQ28" s="1" t="s">
        <v>2</v>
      </c>
      <c r="AR28" s="35"/>
      <c r="AT28" s="1"/>
      <c r="AY28" s="1"/>
      <c r="BK28" s="5"/>
    </row>
    <row r="29" spans="1:63">
      <c r="A29" s="32">
        <v>0</v>
      </c>
      <c r="B29" s="33">
        <v>-26.010480999999999</v>
      </c>
      <c r="C29" s="33">
        <v>-25.346513000000002</v>
      </c>
      <c r="D29" s="26">
        <v>4.4236000000000004</v>
      </c>
      <c r="E29" s="33"/>
      <c r="F29" s="33">
        <v>-11.08</v>
      </c>
      <c r="G29" s="33">
        <v>-19.07</v>
      </c>
      <c r="H29" s="22">
        <v>-26.126999999999999</v>
      </c>
      <c r="I29" s="33">
        <v>-7.85</v>
      </c>
      <c r="J29" s="33"/>
      <c r="K29" s="33">
        <v>-26.905000000000001</v>
      </c>
      <c r="L29" s="22"/>
      <c r="M29" s="26"/>
      <c r="N29" s="22"/>
      <c r="O29" s="27"/>
      <c r="P29" s="22"/>
      <c r="Q29" s="26"/>
      <c r="R29" s="42"/>
      <c r="S29" s="22"/>
      <c r="T29" s="22"/>
      <c r="U29" s="26"/>
      <c r="V29" s="20"/>
      <c r="W29" s="22"/>
      <c r="X29" s="22"/>
      <c r="Y29" s="26"/>
      <c r="Z29" s="22"/>
      <c r="AA29" s="23"/>
      <c r="AB29" s="16"/>
      <c r="AC29" s="16"/>
      <c r="AD29" s="26"/>
      <c r="AE29" s="4">
        <f>AVERAGE(B29:AD29)</f>
        <v>-17.24567425</v>
      </c>
      <c r="AF29" s="49"/>
      <c r="AG29" s="2"/>
      <c r="AH29" s="36">
        <v>-25.832684</v>
      </c>
      <c r="AI29" s="36">
        <v>-28.846813999999998</v>
      </c>
      <c r="AJ29" s="29">
        <v>3.8248899999999999</v>
      </c>
      <c r="AK29" s="36">
        <v>-28.516999999999999</v>
      </c>
      <c r="AL29" s="28"/>
      <c r="AM29" s="34">
        <v>-21.82</v>
      </c>
      <c r="AN29" s="37">
        <v>-28.703700000000001</v>
      </c>
      <c r="AO29" s="34"/>
      <c r="AP29" s="140">
        <v>-7.6320100000000002</v>
      </c>
      <c r="AQ29" s="34">
        <v>-24.289300000000001</v>
      </c>
      <c r="AR29" s="34"/>
      <c r="AS29" s="29"/>
      <c r="AT29" s="34"/>
      <c r="AU29" s="31"/>
      <c r="AV29" s="28"/>
      <c r="AW29" s="29"/>
      <c r="AX29" s="43"/>
      <c r="AY29" s="28"/>
      <c r="AZ29" s="34"/>
      <c r="BA29" s="28"/>
      <c r="BB29" s="21"/>
      <c r="BC29" s="17"/>
      <c r="BD29" s="17"/>
      <c r="BE29" s="17"/>
      <c r="BF29" s="17"/>
      <c r="BG29" s="17"/>
      <c r="BH29" s="17"/>
      <c r="BI29" s="17"/>
      <c r="BJ29" s="17"/>
      <c r="BK29" s="4">
        <f>AVERAGE(AH29:BJ29)</f>
        <v>-20.227077250000001</v>
      </c>
    </row>
    <row r="30" spans="1:63">
      <c r="A30" s="32">
        <v>1</v>
      </c>
      <c r="B30" s="33">
        <v>-10.480166000000001</v>
      </c>
      <c r="C30" s="33">
        <v>-9.1108980000000006</v>
      </c>
      <c r="D30" s="26">
        <v>5.7503900000000003</v>
      </c>
      <c r="E30" s="33"/>
      <c r="F30" s="33">
        <v>-3.8685299999999998</v>
      </c>
      <c r="G30" s="33">
        <v>-5.77</v>
      </c>
      <c r="H30" s="22">
        <v>-14.3409</v>
      </c>
      <c r="I30" s="33">
        <v>0.14539999999999978</v>
      </c>
      <c r="J30" s="33"/>
      <c r="K30" s="33">
        <v>-14.260999999999999</v>
      </c>
      <c r="L30" s="33"/>
      <c r="M30" s="26"/>
      <c r="N30" s="22"/>
      <c r="O30" s="27"/>
      <c r="P30" s="22"/>
      <c r="Q30" s="26"/>
      <c r="R30" s="42"/>
      <c r="S30" s="22"/>
      <c r="T30" s="22"/>
      <c r="U30" s="26"/>
      <c r="V30" s="20"/>
      <c r="W30" s="22"/>
      <c r="X30" s="22"/>
      <c r="Y30" s="26"/>
      <c r="Z30" s="22"/>
      <c r="AA30" s="23"/>
      <c r="AB30" s="16"/>
      <c r="AC30" s="16"/>
      <c r="AD30" s="26"/>
      <c r="AE30" s="4">
        <f t="shared" ref="AE30:AE93" si="6">AVERAGE(B30:AD30)</f>
        <v>-6.4919630000000002</v>
      </c>
      <c r="AF30" s="49"/>
      <c r="AG30" s="2"/>
      <c r="AH30" s="36">
        <v>-10.788902</v>
      </c>
      <c r="AI30" s="36">
        <v>-9.4615469999999995</v>
      </c>
      <c r="AJ30" s="29">
        <v>5.9788399999999999</v>
      </c>
      <c r="AK30" s="36">
        <v>-28.516999999999999</v>
      </c>
      <c r="AL30" s="28"/>
      <c r="AM30" s="34">
        <v>-6.31</v>
      </c>
      <c r="AN30" s="37">
        <v>-15.881399999999999</v>
      </c>
      <c r="AO30" s="34"/>
      <c r="AP30" s="140">
        <v>-3.5603799999999999</v>
      </c>
      <c r="AQ30" s="34">
        <v>-12.2964</v>
      </c>
      <c r="AR30" s="34"/>
      <c r="AS30" s="29"/>
      <c r="AT30" s="34"/>
      <c r="AU30" s="31"/>
      <c r="AV30" s="28"/>
      <c r="AW30" s="29"/>
      <c r="AX30" s="43"/>
      <c r="AY30" s="28"/>
      <c r="AZ30" s="34"/>
      <c r="BA30" s="28"/>
      <c r="BB30" s="21"/>
      <c r="BC30" s="17"/>
      <c r="BD30" s="17"/>
      <c r="BE30" s="17"/>
      <c r="BF30" s="17"/>
      <c r="BG30" s="17"/>
      <c r="BH30" s="17"/>
      <c r="BI30" s="17"/>
      <c r="BJ30" s="17"/>
      <c r="BK30" s="4">
        <f t="shared" ref="BK30:BK93" si="7">AVERAGE(AH30:BJ30)</f>
        <v>-10.104598625</v>
      </c>
    </row>
    <row r="31" spans="1:63">
      <c r="A31" s="32">
        <v>2</v>
      </c>
      <c r="B31" s="33">
        <v>-7.63971</v>
      </c>
      <c r="C31" s="33">
        <v>-6.3339109999999996</v>
      </c>
      <c r="D31" s="26">
        <v>6.0891000000000002</v>
      </c>
      <c r="E31" s="33"/>
      <c r="F31" s="33">
        <v>-1.8917200000000001</v>
      </c>
      <c r="G31" s="33">
        <v>-2.68</v>
      </c>
      <c r="H31" s="22">
        <v>-10.9869</v>
      </c>
      <c r="I31" s="33">
        <v>1.0758000000000001</v>
      </c>
      <c r="J31" s="33"/>
      <c r="K31" s="33">
        <v>-10.138</v>
      </c>
      <c r="L31" s="33"/>
      <c r="M31" s="26"/>
      <c r="N31" s="22"/>
      <c r="O31" s="27"/>
      <c r="P31" s="22"/>
      <c r="Q31" s="26"/>
      <c r="R31" s="42"/>
      <c r="S31" s="22"/>
      <c r="T31" s="22"/>
      <c r="U31" s="26"/>
      <c r="V31" s="20"/>
      <c r="W31" s="22"/>
      <c r="X31" s="22"/>
      <c r="Y31" s="26"/>
      <c r="Z31" s="22"/>
      <c r="AA31" s="23"/>
      <c r="AB31" s="16"/>
      <c r="AC31" s="16"/>
      <c r="AD31" s="26"/>
      <c r="AE31" s="4">
        <f t="shared" si="6"/>
        <v>-4.0631676249999993</v>
      </c>
      <c r="AF31" s="49"/>
      <c r="AG31" s="2"/>
      <c r="AH31" s="36">
        <v>-7.9895889999999996</v>
      </c>
      <c r="AI31" s="36">
        <v>-6.6375339999999996</v>
      </c>
      <c r="AJ31" s="29">
        <v>6.3228400000000002</v>
      </c>
      <c r="AK31" s="36">
        <v>-16.981999999999999</v>
      </c>
      <c r="AL31" s="28"/>
      <c r="AM31" s="34">
        <v>-4</v>
      </c>
      <c r="AN31" s="37">
        <v>-12.397500000000001</v>
      </c>
      <c r="AO31" s="34"/>
      <c r="AP31" s="140">
        <v>-1.7354700000000001</v>
      </c>
      <c r="AQ31" s="34">
        <v>-9.3079999999999998</v>
      </c>
      <c r="AR31" s="34"/>
      <c r="AS31" s="29"/>
      <c r="AT31" s="34"/>
      <c r="AU31" s="31"/>
      <c r="AV31" s="28"/>
      <c r="AW31" s="29"/>
      <c r="AX31" s="43"/>
      <c r="AY31" s="28"/>
      <c r="AZ31" s="34"/>
      <c r="BA31" s="28"/>
      <c r="BB31" s="21"/>
      <c r="BC31" s="17"/>
      <c r="BD31" s="17"/>
      <c r="BE31" s="17"/>
      <c r="BF31" s="17"/>
      <c r="BG31" s="17"/>
      <c r="BH31" s="17"/>
      <c r="BI31" s="17"/>
      <c r="BJ31" s="17"/>
      <c r="BK31" s="4">
        <f t="shared" si="7"/>
        <v>-6.5909066249999997</v>
      </c>
    </row>
    <row r="32" spans="1:63">
      <c r="A32" s="32">
        <v>3</v>
      </c>
      <c r="B32" s="33">
        <v>-5.8691139999999997</v>
      </c>
      <c r="C32" s="33">
        <v>-4.7209700000000003</v>
      </c>
      <c r="D32" s="26">
        <v>6.4981299999999997</v>
      </c>
      <c r="E32" s="33"/>
      <c r="F32" s="33">
        <v>-0.87516499999999997</v>
      </c>
      <c r="G32" s="33">
        <v>-1.24</v>
      </c>
      <c r="H32" s="22">
        <v>-9.3158999999999992</v>
      </c>
      <c r="I32" s="33">
        <v>1.4174</v>
      </c>
      <c r="J32" s="33"/>
      <c r="K32" s="33">
        <v>-8.7629999999999999</v>
      </c>
      <c r="L32" s="33"/>
      <c r="M32" s="26"/>
      <c r="N32" s="22"/>
      <c r="O32" s="27"/>
      <c r="P32" s="22"/>
      <c r="Q32" s="26"/>
      <c r="R32" s="42"/>
      <c r="S32" s="22"/>
      <c r="T32" s="22"/>
      <c r="U32" s="26"/>
      <c r="V32" s="20"/>
      <c r="W32" s="22"/>
      <c r="X32" s="22"/>
      <c r="Y32" s="26"/>
      <c r="Z32" s="22"/>
      <c r="AA32" s="23"/>
      <c r="AB32" s="16"/>
      <c r="AC32" s="16"/>
      <c r="AD32" s="26"/>
      <c r="AE32" s="4">
        <f t="shared" si="6"/>
        <v>-2.8585773750000003</v>
      </c>
      <c r="AF32" s="49"/>
      <c r="AG32" s="2"/>
      <c r="AH32" s="36">
        <v>-6.2029870000000003</v>
      </c>
      <c r="AI32" s="36">
        <v>-4.9724740000000001</v>
      </c>
      <c r="AJ32" s="29">
        <v>6.5773799999999998</v>
      </c>
      <c r="AK32" s="36">
        <v>-14.035</v>
      </c>
      <c r="AL32" s="28"/>
      <c r="AM32" s="34">
        <v>-1.47</v>
      </c>
      <c r="AN32" s="37">
        <v>-10.4003</v>
      </c>
      <c r="AO32" s="34"/>
      <c r="AP32" s="140">
        <v>-0.83232499999999998</v>
      </c>
      <c r="AQ32" s="34">
        <v>-7.1044</v>
      </c>
      <c r="AR32" s="34"/>
      <c r="AS32" s="29"/>
      <c r="AT32" s="34"/>
      <c r="AU32" s="31"/>
      <c r="AV32" s="28"/>
      <c r="AW32" s="29"/>
      <c r="AX32" s="43"/>
      <c r="AY32" s="28"/>
      <c r="AZ32" s="34"/>
      <c r="BA32" s="28"/>
      <c r="BB32" s="21"/>
      <c r="BC32" s="17"/>
      <c r="BD32" s="17"/>
      <c r="BE32" s="17"/>
      <c r="BF32" s="17"/>
      <c r="BG32" s="17"/>
      <c r="BH32" s="17"/>
      <c r="BI32" s="17"/>
      <c r="BJ32" s="17"/>
      <c r="BK32" s="4">
        <f t="shared" si="7"/>
        <v>-4.80501325</v>
      </c>
    </row>
    <row r="33" spans="1:63">
      <c r="A33" s="32">
        <v>4</v>
      </c>
      <c r="B33" s="33">
        <v>-4.6372970000000002</v>
      </c>
      <c r="C33" s="33">
        <v>-3.6024470000000002</v>
      </c>
      <c r="D33" s="26">
        <v>6.6995399999999998</v>
      </c>
      <c r="E33" s="33"/>
      <c r="F33" s="33">
        <v>-0.27540700000000001</v>
      </c>
      <c r="G33" s="33">
        <v>0.26</v>
      </c>
      <c r="H33" s="22">
        <v>-8.2207000000000008</v>
      </c>
      <c r="I33" s="33">
        <v>1.7547999999999999</v>
      </c>
      <c r="J33" s="33"/>
      <c r="K33" s="33">
        <v>-7.0472000000000001</v>
      </c>
      <c r="L33" s="33"/>
      <c r="M33" s="26"/>
      <c r="N33" s="22"/>
      <c r="O33" s="27"/>
      <c r="P33" s="22"/>
      <c r="Q33" s="26"/>
      <c r="R33" s="42"/>
      <c r="S33" s="22"/>
      <c r="T33" s="22"/>
      <c r="U33" s="26"/>
      <c r="V33" s="20"/>
      <c r="W33" s="22"/>
      <c r="X33" s="22"/>
      <c r="Y33" s="26"/>
      <c r="Z33" s="22"/>
      <c r="AA33" s="23"/>
      <c r="AB33" s="16"/>
      <c r="AC33" s="16"/>
      <c r="AD33" s="26"/>
      <c r="AE33" s="4">
        <f t="shared" si="6"/>
        <v>-1.8835888750000003</v>
      </c>
      <c r="AF33" s="49"/>
      <c r="AG33" s="2"/>
      <c r="AH33" s="36">
        <v>-4.957306</v>
      </c>
      <c r="AI33" s="36">
        <v>-3.8017110000000001</v>
      </c>
      <c r="AJ33" s="29">
        <v>6.7214299999999998</v>
      </c>
      <c r="AK33" s="36">
        <v>-11.492000000000001</v>
      </c>
      <c r="AL33" s="28"/>
      <c r="AM33" s="34">
        <v>-0.46</v>
      </c>
      <c r="AN33" s="37">
        <v>-9.1231000000000009</v>
      </c>
      <c r="AO33" s="34"/>
      <c r="AP33" s="140">
        <v>-0.25523499999999999</v>
      </c>
      <c r="AQ33" s="34">
        <v>-5.0663999999999998</v>
      </c>
      <c r="AR33" s="34"/>
      <c r="AS33" s="29"/>
      <c r="AT33" s="34"/>
      <c r="AU33" s="31"/>
      <c r="AV33" s="28"/>
      <c r="AW33" s="29"/>
      <c r="AX33" s="43"/>
      <c r="AY33" s="28"/>
      <c r="AZ33" s="34"/>
      <c r="BA33" s="28"/>
      <c r="BB33" s="21"/>
      <c r="BC33" s="17"/>
      <c r="BD33" s="17"/>
      <c r="BE33" s="17"/>
      <c r="BF33" s="17"/>
      <c r="BG33" s="17"/>
      <c r="BH33" s="17"/>
      <c r="BI33" s="17"/>
      <c r="BJ33" s="17"/>
      <c r="BK33" s="4">
        <f t="shared" si="7"/>
        <v>-3.5542902500000002</v>
      </c>
    </row>
    <row r="34" spans="1:63">
      <c r="A34" s="32">
        <v>5</v>
      </c>
      <c r="B34" s="33">
        <v>-3.6514579999999999</v>
      </c>
      <c r="C34" s="33">
        <v>-2.7348819999999998</v>
      </c>
      <c r="D34" s="26">
        <v>6.8745799999999999</v>
      </c>
      <c r="E34" s="33"/>
      <c r="F34" s="33">
        <v>0.25395400000000001</v>
      </c>
      <c r="G34" s="33">
        <v>1.59</v>
      </c>
      <c r="H34" s="22">
        <v>-6.8003</v>
      </c>
      <c r="I34" s="33">
        <v>2.0489999999999999</v>
      </c>
      <c r="J34" s="33"/>
      <c r="K34" s="33">
        <v>-5.8654999999999999</v>
      </c>
      <c r="L34" s="33"/>
      <c r="M34" s="26"/>
      <c r="N34" s="22"/>
      <c r="O34" s="27"/>
      <c r="P34" s="22"/>
      <c r="Q34" s="26"/>
      <c r="R34" s="42"/>
      <c r="S34" s="22"/>
      <c r="T34" s="22"/>
      <c r="U34" s="26"/>
      <c r="V34" s="20"/>
      <c r="W34" s="22"/>
      <c r="X34" s="22"/>
      <c r="Y34" s="26"/>
      <c r="Z34" s="22"/>
      <c r="AA34" s="23"/>
      <c r="AB34" s="16"/>
      <c r="AC34" s="16"/>
      <c r="AD34" s="26"/>
      <c r="AE34" s="4">
        <f t="shared" si="6"/>
        <v>-1.03557575</v>
      </c>
      <c r="AF34" s="49"/>
      <c r="AG34" s="2"/>
      <c r="AH34" s="36">
        <v>-3.9449000000000001</v>
      </c>
      <c r="AI34" s="36">
        <v>-2.8624900000000002</v>
      </c>
      <c r="AJ34" s="29">
        <v>6.8612599999999997</v>
      </c>
      <c r="AK34" s="36">
        <v>-10.141</v>
      </c>
      <c r="AL34" s="28"/>
      <c r="AM34" s="34">
        <v>0.63</v>
      </c>
      <c r="AN34" s="36">
        <v>-8.1574000000000009</v>
      </c>
      <c r="AO34" s="34"/>
      <c r="AP34" s="140">
        <v>0.33591100000000002</v>
      </c>
      <c r="AQ34" s="34">
        <v>-3.3479999999999999</v>
      </c>
      <c r="AR34" s="34"/>
      <c r="AS34" s="29"/>
      <c r="AT34" s="34"/>
      <c r="AU34" s="31"/>
      <c r="AV34" s="28"/>
      <c r="AW34" s="29"/>
      <c r="AX34" s="43"/>
      <c r="AY34" s="28"/>
      <c r="AZ34" s="34"/>
      <c r="BA34" s="28"/>
      <c r="BB34" s="21"/>
      <c r="BC34" s="17"/>
      <c r="BD34" s="17"/>
      <c r="BE34" s="17"/>
      <c r="BF34" s="17"/>
      <c r="BG34" s="17"/>
      <c r="BH34" s="17"/>
      <c r="BI34" s="17"/>
      <c r="BJ34" s="17"/>
      <c r="BK34" s="4">
        <f t="shared" si="7"/>
        <v>-2.5783273750000002</v>
      </c>
    </row>
    <row r="35" spans="1:63">
      <c r="A35" s="32">
        <v>6</v>
      </c>
      <c r="B35" s="33">
        <v>-2.8300930000000002</v>
      </c>
      <c r="C35" s="33">
        <v>-1.9927250000000001</v>
      </c>
      <c r="D35" s="26">
        <v>6.96401</v>
      </c>
      <c r="E35" s="33"/>
      <c r="F35" s="33">
        <v>0.69639799999999996</v>
      </c>
      <c r="G35" s="33">
        <v>2.2799999999999998</v>
      </c>
      <c r="H35" s="22">
        <v>-6.0364000000000004</v>
      </c>
      <c r="I35" s="33">
        <v>2.35</v>
      </c>
      <c r="J35" s="33"/>
      <c r="K35" s="33">
        <v>-4.4021999999999997</v>
      </c>
      <c r="L35" s="33"/>
      <c r="M35" s="26"/>
      <c r="N35" s="22"/>
      <c r="O35" s="27"/>
      <c r="P35" s="22"/>
      <c r="Q35" s="26"/>
      <c r="R35" s="42"/>
      <c r="S35" s="22"/>
      <c r="T35" s="22"/>
      <c r="U35" s="26"/>
      <c r="V35" s="20"/>
      <c r="W35" s="22"/>
      <c r="X35" s="22"/>
      <c r="Y35" s="26"/>
      <c r="Z35" s="22"/>
      <c r="AA35" s="23"/>
      <c r="AB35" s="16"/>
      <c r="AC35" s="16"/>
      <c r="AD35" s="26"/>
      <c r="AE35" s="4">
        <f t="shared" si="6"/>
        <v>-0.37137625000000002</v>
      </c>
      <c r="AF35" s="49"/>
      <c r="AG35" s="2"/>
      <c r="AH35" s="36">
        <v>-3.1131139999999999</v>
      </c>
      <c r="AI35" s="36">
        <v>-2.1301070000000002</v>
      </c>
      <c r="AJ35" s="29">
        <v>6.9554200000000002</v>
      </c>
      <c r="AK35" s="36">
        <v>-8.6530000000000005</v>
      </c>
      <c r="AL35" s="28"/>
      <c r="AM35" s="34">
        <v>1.75</v>
      </c>
      <c r="AN35" s="37">
        <v>-7.2481999999999998</v>
      </c>
      <c r="AO35" s="34"/>
      <c r="AP35" s="140">
        <v>0.75945499999999999</v>
      </c>
      <c r="AQ35" s="34">
        <v>-2.3557000000000001</v>
      </c>
      <c r="AR35" s="34"/>
      <c r="AS35" s="29"/>
      <c r="AT35" s="34"/>
      <c r="AU35" s="31"/>
      <c r="AV35" s="28"/>
      <c r="AW35" s="29"/>
      <c r="AX35" s="43"/>
      <c r="AY35" s="28"/>
      <c r="AZ35" s="34"/>
      <c r="BA35" s="28"/>
      <c r="BB35" s="21"/>
      <c r="BC35" s="17"/>
      <c r="BD35" s="17"/>
      <c r="BE35" s="17"/>
      <c r="BF35" s="17"/>
      <c r="BG35" s="17"/>
      <c r="BH35" s="17"/>
      <c r="BI35" s="17"/>
      <c r="BJ35" s="17"/>
      <c r="BK35" s="4">
        <f t="shared" si="7"/>
        <v>-1.7544057500000003</v>
      </c>
    </row>
    <row r="36" spans="1:63">
      <c r="A36" s="32">
        <v>7</v>
      </c>
      <c r="B36" s="33">
        <v>-2.101232</v>
      </c>
      <c r="C36" s="33">
        <v>-1.3840699999999999</v>
      </c>
      <c r="D36" s="26">
        <v>7.0282900000000001</v>
      </c>
      <c r="E36" s="33"/>
      <c r="F36" s="33">
        <v>1.14374</v>
      </c>
      <c r="G36" s="33">
        <v>3.42</v>
      </c>
      <c r="H36" s="22">
        <v>-5.1567999999999996</v>
      </c>
      <c r="I36" s="33">
        <v>2.57</v>
      </c>
      <c r="J36" s="33"/>
      <c r="K36" s="33">
        <v>-2.8693</v>
      </c>
      <c r="L36" s="33"/>
      <c r="M36" s="26"/>
      <c r="N36" s="22"/>
      <c r="O36" s="27"/>
      <c r="P36" s="22"/>
      <c r="Q36" s="26"/>
      <c r="R36" s="42"/>
      <c r="S36" s="22"/>
      <c r="T36" s="22"/>
      <c r="U36" s="26"/>
      <c r="V36" s="20"/>
      <c r="W36" s="22"/>
      <c r="X36" s="22"/>
      <c r="Y36" s="26"/>
      <c r="Z36" s="22"/>
      <c r="AA36" s="23"/>
      <c r="AB36" s="16"/>
      <c r="AC36" s="16"/>
      <c r="AD36" s="26"/>
      <c r="AE36" s="4">
        <f t="shared" si="6"/>
        <v>0.33132850000000003</v>
      </c>
      <c r="AF36" s="49"/>
      <c r="AG36" s="2"/>
      <c r="AH36" s="36">
        <v>-2.419492</v>
      </c>
      <c r="AI36" s="36">
        <v>-1.494451</v>
      </c>
      <c r="AJ36" s="29">
        <v>7.0725499999999997</v>
      </c>
      <c r="AK36" s="36">
        <v>-7.5232999999999999</v>
      </c>
      <c r="AL36" s="28"/>
      <c r="AM36" s="34">
        <v>3.07</v>
      </c>
      <c r="AN36" s="37">
        <v>-6.4240000000000004</v>
      </c>
      <c r="AO36" s="34"/>
      <c r="AP36" s="140">
        <v>0.99915699999999996</v>
      </c>
      <c r="AQ36" s="34">
        <v>-1.2722</v>
      </c>
      <c r="AR36" s="34"/>
      <c r="AS36" s="29"/>
      <c r="AT36" s="34"/>
      <c r="AU36" s="31"/>
      <c r="AV36" s="28"/>
      <c r="AW36" s="29"/>
      <c r="AX36" s="43"/>
      <c r="AY36" s="28"/>
      <c r="AZ36" s="34"/>
      <c r="BA36" s="28"/>
      <c r="BB36" s="21"/>
      <c r="BC36" s="17"/>
      <c r="BD36" s="17"/>
      <c r="BE36" s="17"/>
      <c r="BF36" s="17"/>
      <c r="BG36" s="17"/>
      <c r="BH36" s="17"/>
      <c r="BI36" s="17"/>
      <c r="BJ36" s="17"/>
      <c r="BK36" s="4">
        <f t="shared" si="7"/>
        <v>-0.99896699999999994</v>
      </c>
    </row>
    <row r="37" spans="1:63">
      <c r="A37" s="32">
        <v>8</v>
      </c>
      <c r="B37" s="33">
        <v>-1.4767459999999999</v>
      </c>
      <c r="C37" s="33">
        <v>-0.836233</v>
      </c>
      <c r="D37" s="26">
        <v>7.1367799999999999</v>
      </c>
      <c r="E37" s="33"/>
      <c r="F37" s="33">
        <v>1.67086</v>
      </c>
      <c r="G37" s="33">
        <v>4.12</v>
      </c>
      <c r="H37" s="22">
        <v>-4.6634000000000002</v>
      </c>
      <c r="I37" s="33">
        <v>2.8223999999999996</v>
      </c>
      <c r="J37" s="33"/>
      <c r="K37" s="33">
        <v>-1.8327</v>
      </c>
      <c r="L37" s="33"/>
      <c r="M37" s="26"/>
      <c r="N37" s="22"/>
      <c r="O37" s="27"/>
      <c r="P37" s="22"/>
      <c r="Q37" s="26"/>
      <c r="R37" s="42"/>
      <c r="S37" s="22"/>
      <c r="T37" s="22"/>
      <c r="U37" s="26"/>
      <c r="V37" s="20"/>
      <c r="W37" s="22"/>
      <c r="X37" s="22"/>
      <c r="Y37" s="26"/>
      <c r="Z37" s="22"/>
      <c r="AA37" s="23"/>
      <c r="AB37" s="16"/>
      <c r="AC37" s="16"/>
      <c r="AD37" s="26"/>
      <c r="AE37" s="4">
        <f t="shared" si="6"/>
        <v>0.86762012499999985</v>
      </c>
      <c r="AF37" s="49"/>
      <c r="AG37" s="2"/>
      <c r="AH37" s="36">
        <v>-1.7918430000000001</v>
      </c>
      <c r="AI37" s="36">
        <v>-0.92542599999999997</v>
      </c>
      <c r="AJ37" s="29">
        <v>7.1465300000000003</v>
      </c>
      <c r="AK37" s="36">
        <v>-6.4424999999999999</v>
      </c>
      <c r="AL37" s="28"/>
      <c r="AM37" s="34">
        <v>3.66</v>
      </c>
      <c r="AN37" s="37">
        <v>-5.8373999999999997</v>
      </c>
      <c r="AO37" s="34"/>
      <c r="AP37" s="140">
        <v>1.3577399999999999</v>
      </c>
      <c r="AQ37" s="34">
        <v>-0.56889999999999996</v>
      </c>
      <c r="AR37" s="34"/>
      <c r="AS37" s="29"/>
      <c r="AT37" s="34"/>
      <c r="AU37" s="31"/>
      <c r="AV37" s="28"/>
      <c r="AW37" s="29"/>
      <c r="AX37" s="43"/>
      <c r="AY37" s="28"/>
      <c r="AZ37" s="34"/>
      <c r="BA37" s="28"/>
      <c r="BB37" s="21"/>
      <c r="BC37" s="17"/>
      <c r="BD37" s="17"/>
      <c r="BE37" s="17"/>
      <c r="BF37" s="17"/>
      <c r="BG37" s="17"/>
      <c r="BH37" s="17"/>
      <c r="BI37" s="17"/>
      <c r="BJ37" s="17"/>
      <c r="BK37" s="4">
        <f t="shared" si="7"/>
        <v>-0.42522487499999995</v>
      </c>
    </row>
    <row r="38" spans="1:63">
      <c r="A38" s="32">
        <v>9</v>
      </c>
      <c r="B38" s="33">
        <v>-0.91672600000000004</v>
      </c>
      <c r="C38" s="33">
        <v>-0.34257900000000002</v>
      </c>
      <c r="D38" s="26">
        <v>7.1748200000000004</v>
      </c>
      <c r="E38" s="33"/>
      <c r="F38" s="33">
        <v>2.0528599999999999</v>
      </c>
      <c r="G38" s="33">
        <v>4.95</v>
      </c>
      <c r="H38" s="22">
        <v>-3.85</v>
      </c>
      <c r="I38" s="33">
        <v>3.04</v>
      </c>
      <c r="J38" s="33"/>
      <c r="K38" s="33">
        <v>-1.0428999999999999</v>
      </c>
      <c r="L38" s="33"/>
      <c r="M38" s="26"/>
      <c r="N38" s="22"/>
      <c r="O38" s="27"/>
      <c r="P38" s="22"/>
      <c r="Q38" s="26"/>
      <c r="R38" s="42"/>
      <c r="S38" s="22"/>
      <c r="T38" s="22"/>
      <c r="U38" s="26"/>
      <c r="V38" s="20"/>
      <c r="W38" s="22"/>
      <c r="X38" s="22"/>
      <c r="Y38" s="26"/>
      <c r="Z38" s="22"/>
      <c r="AA38" s="23"/>
      <c r="AB38" s="16"/>
      <c r="AC38" s="16"/>
      <c r="AD38" s="26"/>
      <c r="AE38" s="4">
        <f t="shared" si="6"/>
        <v>1.3831843750000004</v>
      </c>
      <c r="AF38" s="49"/>
      <c r="AG38" s="2"/>
      <c r="AH38" s="36">
        <v>-1.204178</v>
      </c>
      <c r="AI38" s="36">
        <v>-0.41761399999999999</v>
      </c>
      <c r="AJ38" s="29">
        <v>7.18811</v>
      </c>
      <c r="AK38" s="36">
        <v>-5.2228000000000003</v>
      </c>
      <c r="AL38" s="28"/>
      <c r="AM38" s="34">
        <v>4.51</v>
      </c>
      <c r="AN38" s="37">
        <v>-5.0824999999999996</v>
      </c>
      <c r="AO38" s="34"/>
      <c r="AP38" s="140">
        <v>1.64697</v>
      </c>
      <c r="AQ38" s="34">
        <v>0.38940000000000002</v>
      </c>
      <c r="AR38" s="34"/>
      <c r="AS38" s="29"/>
      <c r="AT38" s="34"/>
      <c r="AU38" s="31"/>
      <c r="AV38" s="28"/>
      <c r="AW38" s="29"/>
      <c r="AX38" s="43"/>
      <c r="AY38" s="28"/>
      <c r="AZ38" s="34"/>
      <c r="BA38" s="28"/>
      <c r="BB38" s="21"/>
      <c r="BC38" s="17"/>
      <c r="BD38" s="17"/>
      <c r="BE38" s="17"/>
      <c r="BF38" s="17"/>
      <c r="BG38" s="17"/>
      <c r="BH38" s="17"/>
      <c r="BI38" s="17"/>
      <c r="BJ38" s="17"/>
      <c r="BK38" s="4">
        <f t="shared" si="7"/>
        <v>0.22592349999999997</v>
      </c>
    </row>
    <row r="39" spans="1:63">
      <c r="A39" s="32">
        <v>10</v>
      </c>
      <c r="B39" s="33">
        <v>-0.43277100000000002</v>
      </c>
      <c r="C39" s="33">
        <v>9.3594999999999998E-2</v>
      </c>
      <c r="D39" s="26">
        <v>7.2353300000000003</v>
      </c>
      <c r="E39" s="33"/>
      <c r="F39" s="33">
        <v>2.4567100000000002</v>
      </c>
      <c r="G39" s="33">
        <v>5.45</v>
      </c>
      <c r="H39" s="22">
        <v>-3.2932999999999999</v>
      </c>
      <c r="I39" s="33">
        <v>3.28</v>
      </c>
      <c r="J39" s="33"/>
      <c r="K39" s="33">
        <v>0.14099</v>
      </c>
      <c r="L39" s="33"/>
      <c r="M39" s="26"/>
      <c r="N39" s="22"/>
      <c r="O39" s="27"/>
      <c r="P39" s="22"/>
      <c r="Q39" s="26"/>
      <c r="R39" s="42"/>
      <c r="S39" s="22"/>
      <c r="T39" s="22"/>
      <c r="U39" s="26"/>
      <c r="V39" s="20"/>
      <c r="W39" s="22"/>
      <c r="X39" s="22"/>
      <c r="Y39" s="26"/>
      <c r="Z39" s="22"/>
      <c r="AA39" s="23"/>
      <c r="AB39" s="16"/>
      <c r="AC39" s="16"/>
      <c r="AD39" s="26"/>
      <c r="AE39" s="4">
        <f t="shared" si="6"/>
        <v>1.8663192499999999</v>
      </c>
      <c r="AF39" s="49"/>
      <c r="AG39" s="2"/>
      <c r="AH39" s="36">
        <v>-0.67541899999999999</v>
      </c>
      <c r="AI39" s="36">
        <v>4.2508999999999998E-2</v>
      </c>
      <c r="AJ39" s="29">
        <v>7.2656499999999999</v>
      </c>
      <c r="AK39" s="36">
        <v>-4.5553999999999997</v>
      </c>
      <c r="AL39" s="28"/>
      <c r="AM39" s="34">
        <v>5.07</v>
      </c>
      <c r="AN39" s="37">
        <v>-4.3643000000000001</v>
      </c>
      <c r="AO39" s="34"/>
      <c r="AP39" s="140">
        <v>1.93079</v>
      </c>
      <c r="AQ39" s="34">
        <v>1.0906</v>
      </c>
      <c r="AR39" s="34"/>
      <c r="AS39" s="29"/>
      <c r="AT39" s="34"/>
      <c r="AU39" s="31"/>
      <c r="AV39" s="28"/>
      <c r="AW39" s="29"/>
      <c r="AX39" s="43"/>
      <c r="AY39" s="28"/>
      <c r="AZ39" s="34"/>
      <c r="BA39" s="28"/>
      <c r="BB39" s="21"/>
      <c r="BC39" s="17"/>
      <c r="BD39" s="17"/>
      <c r="BE39" s="17"/>
      <c r="BF39" s="17"/>
      <c r="BG39" s="17"/>
      <c r="BH39" s="17"/>
      <c r="BI39" s="17"/>
      <c r="BJ39" s="17"/>
      <c r="BK39" s="4">
        <f t="shared" si="7"/>
        <v>0.72555375000000011</v>
      </c>
    </row>
    <row r="40" spans="1:63">
      <c r="A40" s="32">
        <v>11</v>
      </c>
      <c r="B40" s="33">
        <v>2.2148000000000001E-2</v>
      </c>
      <c r="C40" s="33">
        <v>0.51621300000000003</v>
      </c>
      <c r="D40" s="26">
        <v>7.3200200000000004</v>
      </c>
      <c r="E40" s="33"/>
      <c r="F40" s="33">
        <v>2.7907700000000002</v>
      </c>
      <c r="G40" s="33">
        <v>5.85</v>
      </c>
      <c r="H40" s="22">
        <v>-2.6482999999999999</v>
      </c>
      <c r="I40" s="33">
        <v>3.45</v>
      </c>
      <c r="J40" s="33"/>
      <c r="K40" s="33">
        <v>0.77161000000000002</v>
      </c>
      <c r="L40" s="33"/>
      <c r="M40" s="26"/>
      <c r="N40" s="22"/>
      <c r="O40" s="27"/>
      <c r="P40" s="22"/>
      <c r="Q40" s="26"/>
      <c r="R40" s="42"/>
      <c r="S40" s="22"/>
      <c r="T40" s="22"/>
      <c r="U40" s="26"/>
      <c r="V40" s="20"/>
      <c r="W40" s="22"/>
      <c r="X40" s="22"/>
      <c r="Y40" s="26"/>
      <c r="Z40" s="22"/>
      <c r="AA40" s="23"/>
      <c r="AB40" s="16"/>
      <c r="AC40" s="16"/>
      <c r="AD40" s="26"/>
      <c r="AE40" s="4">
        <f t="shared" si="6"/>
        <v>2.2590576249999996</v>
      </c>
      <c r="AF40" s="49"/>
      <c r="AG40" s="2"/>
      <c r="AH40" s="36">
        <v>-0.20178399999999999</v>
      </c>
      <c r="AI40" s="36">
        <v>0.46027000000000001</v>
      </c>
      <c r="AJ40" s="29">
        <v>7.3121799999999997</v>
      </c>
      <c r="AK40" s="36">
        <v>-3.9295</v>
      </c>
      <c r="AL40" s="28"/>
      <c r="AM40" s="34">
        <v>5.39</v>
      </c>
      <c r="AN40" s="37">
        <v>-3.6642999999999999</v>
      </c>
      <c r="AO40" s="34"/>
      <c r="AP40" s="140">
        <v>2.1932700000000001</v>
      </c>
      <c r="AQ40" s="34">
        <v>1.7924</v>
      </c>
      <c r="AR40" s="34"/>
      <c r="AS40" s="29"/>
      <c r="AT40" s="34"/>
      <c r="AU40" s="31"/>
      <c r="AV40" s="28"/>
      <c r="AW40" s="29"/>
      <c r="AX40" s="43"/>
      <c r="AY40" s="28"/>
      <c r="AZ40" s="34"/>
      <c r="BA40" s="28"/>
      <c r="BB40" s="21"/>
      <c r="BC40" s="17"/>
      <c r="BD40" s="17"/>
      <c r="BE40" s="17"/>
      <c r="BF40" s="17"/>
      <c r="BG40" s="17"/>
      <c r="BH40" s="17"/>
      <c r="BI40" s="17"/>
      <c r="BJ40" s="17"/>
      <c r="BK40" s="4">
        <f t="shared" si="7"/>
        <v>1.1690669999999999</v>
      </c>
    </row>
    <row r="41" spans="1:63">
      <c r="A41" s="32">
        <v>12</v>
      </c>
      <c r="B41" s="33">
        <v>0.43490800000000002</v>
      </c>
      <c r="C41" s="33">
        <v>0.90835999999999995</v>
      </c>
      <c r="D41" s="26">
        <v>7.3922999999999996</v>
      </c>
      <c r="E41" s="33"/>
      <c r="F41" s="33">
        <v>3.1297899999999998</v>
      </c>
      <c r="G41" s="33">
        <v>6.45</v>
      </c>
      <c r="H41" s="22">
        <v>-2.2989999999999999</v>
      </c>
      <c r="I41" s="33">
        <v>3.62</v>
      </c>
      <c r="J41" s="33"/>
      <c r="K41" s="33">
        <v>1.5222</v>
      </c>
      <c r="L41" s="33"/>
      <c r="M41" s="26"/>
      <c r="N41" s="22"/>
      <c r="O41" s="27"/>
      <c r="P41" s="22"/>
      <c r="Q41" s="26"/>
      <c r="R41" s="42"/>
      <c r="S41" s="22"/>
      <c r="T41" s="22"/>
      <c r="U41" s="26"/>
      <c r="V41" s="20"/>
      <c r="W41" s="22"/>
      <c r="X41" s="22"/>
      <c r="Y41" s="26"/>
      <c r="Z41" s="22"/>
      <c r="AA41" s="23"/>
      <c r="AB41" s="16"/>
      <c r="AC41" s="16"/>
      <c r="AD41" s="26"/>
      <c r="AE41" s="4">
        <f t="shared" si="6"/>
        <v>2.6448197500000004</v>
      </c>
      <c r="AF41" s="49"/>
      <c r="AG41" s="2"/>
      <c r="AH41" s="36">
        <v>0.223831</v>
      </c>
      <c r="AI41" s="36">
        <v>0.84841800000000001</v>
      </c>
      <c r="AJ41" s="29">
        <v>7.3843899999999998</v>
      </c>
      <c r="AK41" s="36">
        <v>-3.2597</v>
      </c>
      <c r="AL41" s="28"/>
      <c r="AM41" s="34">
        <v>5.87</v>
      </c>
      <c r="AN41" s="37">
        <v>-3.2061000000000002</v>
      </c>
      <c r="AO41" s="34"/>
      <c r="AP41" s="140">
        <v>2.4783499999999998</v>
      </c>
      <c r="AQ41" s="34">
        <v>2.6371000000000002</v>
      </c>
      <c r="AR41" s="34"/>
      <c r="AS41" s="29"/>
      <c r="AT41" s="34"/>
      <c r="AU41" s="31"/>
      <c r="AV41" s="28"/>
      <c r="AW41" s="29"/>
      <c r="AX41" s="43"/>
      <c r="AY41" s="28"/>
      <c r="AZ41" s="34"/>
      <c r="BA41" s="28"/>
      <c r="BB41" s="21"/>
      <c r="BC41" s="17"/>
      <c r="BD41" s="17"/>
      <c r="BE41" s="17"/>
      <c r="BF41" s="17"/>
      <c r="BG41" s="17"/>
      <c r="BH41" s="17"/>
      <c r="BI41" s="17"/>
      <c r="BJ41" s="17"/>
      <c r="BK41" s="4">
        <f t="shared" si="7"/>
        <v>1.6220361249999997</v>
      </c>
    </row>
    <row r="42" spans="1:63">
      <c r="A42" s="32">
        <v>13</v>
      </c>
      <c r="B42" s="33">
        <v>0.82366300000000003</v>
      </c>
      <c r="C42" s="33">
        <v>1.2699640000000001</v>
      </c>
      <c r="D42" s="26">
        <v>7.4570600000000002</v>
      </c>
      <c r="E42" s="33"/>
      <c r="F42" s="33">
        <v>3.42746</v>
      </c>
      <c r="G42" s="33">
        <v>6.9</v>
      </c>
      <c r="H42" s="22">
        <v>-1.7938000000000001</v>
      </c>
      <c r="I42" s="33">
        <v>3.8026999999999997</v>
      </c>
      <c r="J42" s="33"/>
      <c r="K42" s="33">
        <v>2.1501000000000001</v>
      </c>
      <c r="L42" s="33"/>
      <c r="M42" s="26"/>
      <c r="N42" s="22"/>
      <c r="O42" s="27"/>
      <c r="P42" s="22"/>
      <c r="Q42" s="26"/>
      <c r="R42" s="42"/>
      <c r="S42" s="22"/>
      <c r="T42" s="22"/>
      <c r="U42" s="26"/>
      <c r="V42" s="20"/>
      <c r="W42" s="22"/>
      <c r="X42" s="22"/>
      <c r="Y42" s="26"/>
      <c r="Z42" s="22"/>
      <c r="AA42" s="23"/>
      <c r="AB42" s="16"/>
      <c r="AC42" s="16"/>
      <c r="AD42" s="26"/>
      <c r="AE42" s="4">
        <f t="shared" si="6"/>
        <v>3.0046433749999997</v>
      </c>
      <c r="AF42" s="49"/>
      <c r="AG42" s="2"/>
      <c r="AH42" s="36">
        <v>0.64256899999999995</v>
      </c>
      <c r="AI42" s="36">
        <v>1.2161280000000001</v>
      </c>
      <c r="AJ42" s="29">
        <v>7.4382200000000003</v>
      </c>
      <c r="AK42" s="36">
        <v>-2.5297000000000001</v>
      </c>
      <c r="AL42" s="28"/>
      <c r="AM42" s="34">
        <v>6.23</v>
      </c>
      <c r="AN42" s="37">
        <v>-2.7374999999999998</v>
      </c>
      <c r="AO42" s="34"/>
      <c r="AP42" s="140">
        <v>2.7402700000000002</v>
      </c>
      <c r="AQ42" s="34">
        <v>3.3386</v>
      </c>
      <c r="AR42" s="34"/>
      <c r="AS42" s="29"/>
      <c r="AT42" s="34"/>
      <c r="AU42" s="31"/>
      <c r="AV42" s="28"/>
      <c r="AW42" s="29"/>
      <c r="AX42" s="43"/>
      <c r="AY42" s="28"/>
      <c r="AZ42" s="34"/>
      <c r="BA42" s="28"/>
      <c r="BB42" s="21"/>
      <c r="BC42" s="17"/>
      <c r="BD42" s="17"/>
      <c r="BE42" s="17"/>
      <c r="BF42" s="17"/>
      <c r="BG42" s="17"/>
      <c r="BH42" s="17"/>
      <c r="BI42" s="17"/>
      <c r="BJ42" s="17"/>
      <c r="BK42" s="4">
        <f t="shared" si="7"/>
        <v>2.0423233750000005</v>
      </c>
    </row>
    <row r="43" spans="1:63">
      <c r="A43" s="32">
        <v>14</v>
      </c>
      <c r="B43" s="33">
        <v>1.2227110000000001</v>
      </c>
      <c r="C43" s="33">
        <v>1.6199479999999999</v>
      </c>
      <c r="D43" s="26">
        <v>7.5087999999999999</v>
      </c>
      <c r="E43" s="33"/>
      <c r="F43" s="33">
        <v>3.7669999999999999</v>
      </c>
      <c r="G43" s="33">
        <v>7.24</v>
      </c>
      <c r="H43" s="22">
        <v>-1.3258000000000001</v>
      </c>
      <c r="I43" s="33">
        <v>4</v>
      </c>
      <c r="J43" s="33"/>
      <c r="K43" s="33">
        <v>2.8690000000000002</v>
      </c>
      <c r="L43" s="33"/>
      <c r="M43" s="26"/>
      <c r="N43" s="22"/>
      <c r="O43" s="27"/>
      <c r="P43" s="22"/>
      <c r="Q43" s="26"/>
      <c r="R43" s="42"/>
      <c r="S43" s="22"/>
      <c r="T43" s="22"/>
      <c r="U43" s="26"/>
      <c r="V43" s="20"/>
      <c r="W43" s="22"/>
      <c r="X43" s="22"/>
      <c r="Y43" s="26"/>
      <c r="Z43" s="22"/>
      <c r="AA43" s="23"/>
      <c r="AB43" s="16"/>
      <c r="AC43" s="16"/>
      <c r="AD43" s="26"/>
      <c r="AE43" s="4">
        <f t="shared" si="6"/>
        <v>3.3627073749999998</v>
      </c>
      <c r="AF43" s="49"/>
      <c r="AG43" s="2"/>
      <c r="AH43" s="36">
        <v>1.0226329999999999</v>
      </c>
      <c r="AI43" s="36">
        <v>1.5669660000000001</v>
      </c>
      <c r="AJ43" s="29">
        <v>7.5036699999999996</v>
      </c>
      <c r="AK43" s="36">
        <v>-1.8108</v>
      </c>
      <c r="AL43" s="28"/>
      <c r="AM43" s="34">
        <v>6.73</v>
      </c>
      <c r="AN43" s="37">
        <v>-2.2357999999999998</v>
      </c>
      <c r="AO43" s="34"/>
      <c r="AP43" s="140">
        <v>3.01403</v>
      </c>
      <c r="AQ43" s="34">
        <v>4.0609999999999999</v>
      </c>
      <c r="AR43" s="34"/>
      <c r="AS43" s="29"/>
      <c r="AT43" s="34"/>
      <c r="AU43" s="31"/>
      <c r="AV43" s="28"/>
      <c r="AW43" s="29"/>
      <c r="AX43" s="43"/>
      <c r="AY43" s="28"/>
      <c r="AZ43" s="34"/>
      <c r="BA43" s="28"/>
      <c r="BB43" s="21"/>
      <c r="BC43" s="17"/>
      <c r="BD43" s="17"/>
      <c r="BE43" s="17"/>
      <c r="BF43" s="17"/>
      <c r="BG43" s="17"/>
      <c r="BH43" s="17"/>
      <c r="BI43" s="17"/>
      <c r="BJ43" s="17"/>
      <c r="BK43" s="4">
        <f t="shared" si="7"/>
        <v>2.481462375</v>
      </c>
    </row>
    <row r="44" spans="1:63">
      <c r="A44" s="32">
        <v>15</v>
      </c>
      <c r="B44" s="33">
        <v>1.577064</v>
      </c>
      <c r="C44" s="33">
        <v>1.947271</v>
      </c>
      <c r="D44" s="26">
        <v>7.5498700000000003</v>
      </c>
      <c r="E44" s="33"/>
      <c r="F44" s="33">
        <v>4.07606</v>
      </c>
      <c r="G44" s="33">
        <v>7.5</v>
      </c>
      <c r="H44" s="22">
        <v>-0.88109999999999999</v>
      </c>
      <c r="I44" s="33">
        <v>4.1739999999999986</v>
      </c>
      <c r="J44" s="33"/>
      <c r="K44" s="33">
        <v>3.5766</v>
      </c>
      <c r="L44" s="33"/>
      <c r="M44" s="26"/>
      <c r="N44" s="22"/>
      <c r="O44" s="27"/>
      <c r="P44" s="22"/>
      <c r="Q44" s="26"/>
      <c r="R44" s="42"/>
      <c r="S44" s="22"/>
      <c r="T44" s="22"/>
      <c r="U44" s="26"/>
      <c r="V44" s="20"/>
      <c r="W44" s="22"/>
      <c r="X44" s="22"/>
      <c r="Y44" s="26"/>
      <c r="Z44" s="22"/>
      <c r="AA44" s="23"/>
      <c r="AB44" s="16"/>
      <c r="AC44" s="16"/>
      <c r="AD44" s="26"/>
      <c r="AE44" s="4">
        <f t="shared" si="6"/>
        <v>3.6899706249999995</v>
      </c>
      <c r="AF44" s="49"/>
      <c r="AG44" s="2"/>
      <c r="AH44" s="36">
        <v>1.379159</v>
      </c>
      <c r="AI44" s="36">
        <v>1.8972070000000001</v>
      </c>
      <c r="AJ44" s="29">
        <v>7.5383300000000002</v>
      </c>
      <c r="AK44" s="36">
        <v>-1.4309000000000001</v>
      </c>
      <c r="AL44" s="28"/>
      <c r="AM44" s="34">
        <v>7.24</v>
      </c>
      <c r="AN44" s="37">
        <v>-1.8648</v>
      </c>
      <c r="AO44" s="34"/>
      <c r="AP44" s="140">
        <v>3.31047</v>
      </c>
      <c r="AQ44" s="34">
        <v>4.4581999999999997</v>
      </c>
      <c r="AR44" s="34"/>
      <c r="AS44" s="29"/>
      <c r="AT44" s="34"/>
      <c r="AU44" s="31"/>
      <c r="AV44" s="28"/>
      <c r="AW44" s="29"/>
      <c r="AX44" s="43"/>
      <c r="AY44" s="28"/>
      <c r="AZ44" s="34"/>
      <c r="BA44" s="28"/>
      <c r="BB44" s="21"/>
      <c r="BC44" s="17"/>
      <c r="BD44" s="17"/>
      <c r="BE44" s="17"/>
      <c r="BF44" s="17"/>
      <c r="BG44" s="17"/>
      <c r="BH44" s="17"/>
      <c r="BI44" s="17"/>
      <c r="BJ44" s="17"/>
      <c r="BK44" s="4">
        <f t="shared" si="7"/>
        <v>2.8159582500000004</v>
      </c>
    </row>
    <row r="45" spans="1:63">
      <c r="A45" s="32">
        <v>16</v>
      </c>
      <c r="B45" s="33">
        <v>1.9264859999999999</v>
      </c>
      <c r="C45" s="33">
        <v>2.2590180000000002</v>
      </c>
      <c r="D45" s="26">
        <v>7.5930099999999996</v>
      </c>
      <c r="E45" s="33"/>
      <c r="F45" s="33">
        <v>4.3739400000000002</v>
      </c>
      <c r="G45" s="33">
        <v>7.69</v>
      </c>
      <c r="H45" s="22">
        <v>-0.55910000000000004</v>
      </c>
      <c r="I45" s="33">
        <v>4.3163999999999998</v>
      </c>
      <c r="J45" s="33"/>
      <c r="K45" s="33">
        <v>4.0492999999999997</v>
      </c>
      <c r="L45" s="33"/>
      <c r="M45" s="26"/>
      <c r="N45" s="22"/>
      <c r="O45" s="27"/>
      <c r="P45" s="22"/>
      <c r="Q45" s="26"/>
      <c r="R45" s="42"/>
      <c r="S45" s="22"/>
      <c r="T45" s="22"/>
      <c r="U45" s="26"/>
      <c r="V45" s="20"/>
      <c r="W45" s="22"/>
      <c r="X45" s="22"/>
      <c r="Y45" s="26"/>
      <c r="Z45" s="22"/>
      <c r="AA45" s="23"/>
      <c r="AB45" s="16"/>
      <c r="AC45" s="16"/>
      <c r="AD45" s="26"/>
      <c r="AE45" s="4">
        <f t="shared" si="6"/>
        <v>3.9561317499999995</v>
      </c>
      <c r="AF45" s="49"/>
      <c r="AG45" s="2"/>
      <c r="AH45" s="36">
        <v>1.7534000000000001</v>
      </c>
      <c r="AI45" s="36">
        <v>2.2282109999999999</v>
      </c>
      <c r="AJ45" s="29">
        <v>7.6171199999999999</v>
      </c>
      <c r="AK45" s="36">
        <v>-0.88668000000000002</v>
      </c>
      <c r="AL45" s="28"/>
      <c r="AM45" s="34">
        <v>7.51</v>
      </c>
      <c r="AN45" s="37">
        <v>-1.4698</v>
      </c>
      <c r="AO45" s="34"/>
      <c r="AP45" s="140">
        <v>3.59985</v>
      </c>
      <c r="AQ45" s="34">
        <v>4.8063000000000002</v>
      </c>
      <c r="AR45" s="34"/>
      <c r="AS45" s="29"/>
      <c r="AT45" s="34"/>
      <c r="AU45" s="31"/>
      <c r="AV45" s="28"/>
      <c r="AW45" s="29"/>
      <c r="AX45" s="43"/>
      <c r="AY45" s="28"/>
      <c r="AZ45" s="34"/>
      <c r="BA45" s="28"/>
      <c r="BB45" s="21"/>
      <c r="BC45" s="17"/>
      <c r="BD45" s="17"/>
      <c r="BE45" s="17"/>
      <c r="BF45" s="17"/>
      <c r="BG45" s="17"/>
      <c r="BH45" s="17"/>
      <c r="BI45" s="17"/>
      <c r="BJ45" s="17"/>
      <c r="BK45" s="4">
        <f t="shared" si="7"/>
        <v>3.1448001250000002</v>
      </c>
    </row>
    <row r="46" spans="1:63">
      <c r="A46" s="32">
        <v>17</v>
      </c>
      <c r="B46" s="33">
        <v>2.269898</v>
      </c>
      <c r="C46" s="33">
        <v>2.5685880000000001</v>
      </c>
      <c r="D46" s="26">
        <v>7.6547200000000002</v>
      </c>
      <c r="E46" s="33"/>
      <c r="F46" s="33">
        <v>4.6414499999999999</v>
      </c>
      <c r="G46" s="33">
        <v>7.9</v>
      </c>
      <c r="H46" s="22">
        <v>-0.10489999999999999</v>
      </c>
      <c r="I46" s="33">
        <v>4.4242999999999997</v>
      </c>
      <c r="J46" s="33"/>
      <c r="K46" s="33">
        <v>4.516</v>
      </c>
      <c r="L46" s="33"/>
      <c r="M46" s="26"/>
      <c r="N46" s="22"/>
      <c r="O46" s="27"/>
      <c r="P46" s="22"/>
      <c r="Q46" s="26"/>
      <c r="R46" s="42"/>
      <c r="S46" s="22"/>
      <c r="T46" s="22"/>
      <c r="U46" s="26"/>
      <c r="V46" s="20"/>
      <c r="W46" s="22"/>
      <c r="X46" s="22"/>
      <c r="Y46" s="26"/>
      <c r="Z46" s="22"/>
      <c r="AA46" s="23"/>
      <c r="AB46" s="16"/>
      <c r="AC46" s="16"/>
      <c r="AD46" s="26"/>
      <c r="AE46" s="4">
        <f t="shared" si="6"/>
        <v>4.2337569999999998</v>
      </c>
      <c r="AF46" s="49"/>
      <c r="AG46" s="2"/>
      <c r="AH46" s="36">
        <v>2.1115179999999998</v>
      </c>
      <c r="AI46" s="36">
        <v>2.5369579999999998</v>
      </c>
      <c r="AJ46" s="29">
        <v>7.6480300000000003</v>
      </c>
      <c r="AK46" s="36">
        <v>-0.58233999999999997</v>
      </c>
      <c r="AL46" s="28"/>
      <c r="AM46" s="34">
        <v>7.71</v>
      </c>
      <c r="AN46" s="37">
        <v>-1.1724000000000001</v>
      </c>
      <c r="AO46" s="34"/>
      <c r="AP46" s="140">
        <v>3.8520599999999998</v>
      </c>
      <c r="AQ46" s="34">
        <v>5.2938000000000001</v>
      </c>
      <c r="AR46" s="34"/>
      <c r="AS46" s="29"/>
      <c r="AT46" s="34"/>
      <c r="AU46" s="31"/>
      <c r="AV46" s="28"/>
      <c r="AW46" s="29"/>
      <c r="AX46" s="43"/>
      <c r="AY46" s="28"/>
      <c r="AZ46" s="34"/>
      <c r="BA46" s="28"/>
      <c r="BB46" s="21"/>
      <c r="BC46" s="17"/>
      <c r="BD46" s="17"/>
      <c r="BE46" s="17"/>
      <c r="BF46" s="17"/>
      <c r="BG46" s="17"/>
      <c r="BH46" s="17"/>
      <c r="BI46" s="17"/>
      <c r="BJ46" s="17"/>
      <c r="BK46" s="4">
        <f t="shared" si="7"/>
        <v>3.4247032499999999</v>
      </c>
    </row>
    <row r="47" spans="1:63">
      <c r="A47" s="32">
        <v>18</v>
      </c>
      <c r="B47" s="33">
        <v>2.5887190000000002</v>
      </c>
      <c r="C47" s="33">
        <v>2.8592710000000001</v>
      </c>
      <c r="D47" s="26">
        <v>7.6774500000000003</v>
      </c>
      <c r="E47" s="33"/>
      <c r="F47" s="33">
        <v>4.9457700000000004</v>
      </c>
      <c r="G47" s="33">
        <v>8.2100000000000009</v>
      </c>
      <c r="H47" s="22">
        <v>0.29060000000000002</v>
      </c>
      <c r="I47" s="33">
        <v>4.63</v>
      </c>
      <c r="J47" s="33"/>
      <c r="K47" s="33">
        <v>5.0472999999999999</v>
      </c>
      <c r="L47" s="33"/>
      <c r="M47" s="26"/>
      <c r="N47" s="22"/>
      <c r="O47" s="27"/>
      <c r="P47" s="22"/>
      <c r="Q47" s="26"/>
      <c r="R47" s="42"/>
      <c r="S47" s="22"/>
      <c r="T47" s="22"/>
      <c r="U47" s="26"/>
      <c r="V47" s="20"/>
      <c r="W47" s="22"/>
      <c r="X47" s="22"/>
      <c r="Y47" s="26"/>
      <c r="Z47" s="22"/>
      <c r="AA47" s="23"/>
      <c r="AB47" s="16"/>
      <c r="AC47" s="16"/>
      <c r="AD47" s="26"/>
      <c r="AE47" s="4">
        <f t="shared" si="6"/>
        <v>4.5311387500000002</v>
      </c>
      <c r="AF47" s="49"/>
      <c r="AG47" s="2"/>
      <c r="AH47" s="36">
        <v>2.4439090000000001</v>
      </c>
      <c r="AI47" s="36">
        <v>2.836516</v>
      </c>
      <c r="AJ47" s="29">
        <v>7.7082800000000002</v>
      </c>
      <c r="AK47" s="36">
        <v>4.7912000000000003E-2</v>
      </c>
      <c r="AL47" s="28"/>
      <c r="AM47" s="34">
        <v>8.01</v>
      </c>
      <c r="AN47" s="37">
        <v>-0.72760000000000002</v>
      </c>
      <c r="AO47" s="34"/>
      <c r="AP47" s="140">
        <v>4.07958</v>
      </c>
      <c r="AQ47" s="34">
        <v>5.7314999999999996</v>
      </c>
      <c r="AR47" s="34"/>
      <c r="AS47" s="29"/>
      <c r="AT47" s="34"/>
      <c r="AU47" s="31"/>
      <c r="AV47" s="28"/>
      <c r="AW47" s="29"/>
      <c r="AX47" s="43"/>
      <c r="AY47" s="28"/>
      <c r="AZ47" s="34"/>
      <c r="BA47" s="28"/>
      <c r="BB47" s="21"/>
      <c r="BC47" s="17"/>
      <c r="BD47" s="17"/>
      <c r="BE47" s="17"/>
      <c r="BF47" s="17"/>
      <c r="BG47" s="17"/>
      <c r="BH47" s="17"/>
      <c r="BI47" s="17"/>
      <c r="BJ47" s="17"/>
      <c r="BK47" s="4">
        <f t="shared" si="7"/>
        <v>3.7662621249999999</v>
      </c>
    </row>
    <row r="48" spans="1:63">
      <c r="A48" s="32">
        <v>19</v>
      </c>
      <c r="B48" s="33">
        <v>2.9077299999999999</v>
      </c>
      <c r="C48" s="33">
        <v>3.145397</v>
      </c>
      <c r="D48" s="26">
        <v>7.72499</v>
      </c>
      <c r="E48" s="33"/>
      <c r="F48" s="33">
        <v>5.1892699999999996</v>
      </c>
      <c r="G48" s="33">
        <v>8.3800000000000008</v>
      </c>
      <c r="H48" s="22">
        <v>0.59379999999999999</v>
      </c>
      <c r="I48" s="33">
        <v>4.7699999999999996</v>
      </c>
      <c r="J48" s="33"/>
      <c r="K48" s="33">
        <v>5.5206</v>
      </c>
      <c r="L48" s="33"/>
      <c r="M48" s="26"/>
      <c r="N48" s="22"/>
      <c r="O48" s="27"/>
      <c r="P48" s="22"/>
      <c r="Q48" s="26"/>
      <c r="R48" s="42"/>
      <c r="S48" s="22"/>
      <c r="T48" s="22"/>
      <c r="U48" s="26"/>
      <c r="V48" s="20"/>
      <c r="W48" s="22"/>
      <c r="X48" s="22"/>
      <c r="Y48" s="26"/>
      <c r="Z48" s="22"/>
      <c r="AA48" s="23"/>
      <c r="AB48" s="16"/>
      <c r="AC48" s="16"/>
      <c r="AD48" s="26"/>
      <c r="AE48" s="4">
        <f t="shared" si="6"/>
        <v>4.7789733749999996</v>
      </c>
      <c r="AF48" s="49"/>
      <c r="AG48" s="2"/>
      <c r="AH48" s="36">
        <v>2.7585929999999999</v>
      </c>
      <c r="AI48" s="36">
        <v>3.1141519999999998</v>
      </c>
      <c r="AJ48" s="29">
        <v>7.7323000000000004</v>
      </c>
      <c r="AK48" s="36">
        <v>0.29908000000000001</v>
      </c>
      <c r="AL48" s="28"/>
      <c r="AM48" s="34">
        <v>8.1999999999999993</v>
      </c>
      <c r="AN48" s="37">
        <v>-0.25629999999999997</v>
      </c>
      <c r="AO48" s="34"/>
      <c r="AP48" s="140">
        <v>4.3314700000000004</v>
      </c>
      <c r="AQ48" s="34">
        <v>6.2110000000000003</v>
      </c>
      <c r="AR48" s="34"/>
      <c r="AS48" s="29"/>
      <c r="AT48" s="34"/>
      <c r="AU48" s="31"/>
      <c r="AV48" s="28"/>
      <c r="AW48" s="29"/>
      <c r="AX48" s="43"/>
      <c r="AY48" s="28"/>
      <c r="AZ48" s="34"/>
      <c r="BA48" s="28"/>
      <c r="BB48" s="21"/>
      <c r="BC48" s="17"/>
      <c r="BD48" s="17"/>
      <c r="BE48" s="17"/>
      <c r="BF48" s="17"/>
      <c r="BG48" s="17"/>
      <c r="BH48" s="17"/>
      <c r="BI48" s="17"/>
      <c r="BJ48" s="17"/>
      <c r="BK48" s="4">
        <f t="shared" si="7"/>
        <v>4.0487868750000002</v>
      </c>
    </row>
    <row r="49" spans="1:63">
      <c r="A49" s="32">
        <v>20</v>
      </c>
      <c r="B49" s="33">
        <v>3.2105239999999999</v>
      </c>
      <c r="C49" s="33">
        <v>3.4307789999999998</v>
      </c>
      <c r="D49" s="26">
        <v>7.7953700000000001</v>
      </c>
      <c r="E49" s="33"/>
      <c r="F49" s="33">
        <v>5.4132899999999999</v>
      </c>
      <c r="G49" s="33">
        <v>8.6199999999999992</v>
      </c>
      <c r="H49" s="22">
        <v>0.92390000000000005</v>
      </c>
      <c r="I49" s="33">
        <v>4.9060000000000006</v>
      </c>
      <c r="J49" s="33"/>
      <c r="K49" s="33">
        <v>5.8268000000000004</v>
      </c>
      <c r="L49" s="33"/>
      <c r="M49" s="26"/>
      <c r="N49" s="22"/>
      <c r="O49" s="27"/>
      <c r="P49" s="22"/>
      <c r="Q49" s="26"/>
      <c r="R49" s="42"/>
      <c r="S49" s="22"/>
      <c r="T49" s="22"/>
      <c r="U49" s="26"/>
      <c r="V49" s="20"/>
      <c r="W49" s="22"/>
      <c r="X49" s="22"/>
      <c r="Y49" s="26"/>
      <c r="Z49" s="22"/>
      <c r="AA49" s="23"/>
      <c r="AB49" s="16"/>
      <c r="AC49" s="16"/>
      <c r="AD49" s="26"/>
      <c r="AE49" s="4">
        <f t="shared" si="6"/>
        <v>5.0158328750000001</v>
      </c>
      <c r="AF49" s="49"/>
      <c r="AG49" s="2"/>
      <c r="AH49" s="36">
        <v>3.0695800000000002</v>
      </c>
      <c r="AI49" s="36">
        <v>3.38646</v>
      </c>
      <c r="AJ49" s="29">
        <v>7.77196</v>
      </c>
      <c r="AK49" s="36">
        <v>0.54283999999999999</v>
      </c>
      <c r="AL49" s="28"/>
      <c r="AM49" s="34">
        <v>8.43</v>
      </c>
      <c r="AN49" s="37">
        <v>0.15049999999999999</v>
      </c>
      <c r="AO49" s="34"/>
      <c r="AP49" s="140">
        <v>4.5415700000000001</v>
      </c>
      <c r="AQ49" s="34">
        <v>6.7544000000000004</v>
      </c>
      <c r="AR49" s="34"/>
      <c r="AS49" s="29"/>
      <c r="AT49" s="34"/>
      <c r="AU49" s="31"/>
      <c r="AV49" s="28"/>
      <c r="AW49" s="29"/>
      <c r="AX49" s="43"/>
      <c r="AY49" s="28"/>
      <c r="AZ49" s="34"/>
      <c r="BA49" s="28"/>
      <c r="BB49" s="21"/>
      <c r="BC49" s="17"/>
      <c r="BD49" s="17"/>
      <c r="BE49" s="17"/>
      <c r="BF49" s="17"/>
      <c r="BG49" s="17"/>
      <c r="BH49" s="17"/>
      <c r="BI49" s="17"/>
      <c r="BJ49" s="17"/>
      <c r="BK49" s="4">
        <f t="shared" si="7"/>
        <v>4.3309137500000006</v>
      </c>
    </row>
    <row r="50" spans="1:63">
      <c r="A50" s="32">
        <v>21</v>
      </c>
      <c r="B50" s="33">
        <v>3.490516</v>
      </c>
      <c r="C50" s="33">
        <v>3.7052369999999999</v>
      </c>
      <c r="D50" s="26">
        <v>7.8326200000000004</v>
      </c>
      <c r="E50" s="33"/>
      <c r="F50" s="33">
        <v>5.65761</v>
      </c>
      <c r="G50" s="33">
        <v>8.83</v>
      </c>
      <c r="H50" s="22">
        <v>1.3493999999999999</v>
      </c>
      <c r="I50" s="33">
        <v>5.05</v>
      </c>
      <c r="J50" s="33"/>
      <c r="K50" s="33">
        <v>6.2443999999999997</v>
      </c>
      <c r="L50" s="33"/>
      <c r="M50" s="26"/>
      <c r="N50" s="22"/>
      <c r="O50" s="27"/>
      <c r="P50" s="22"/>
      <c r="Q50" s="26"/>
      <c r="R50" s="42"/>
      <c r="S50" s="22"/>
      <c r="T50" s="22"/>
      <c r="U50" s="26"/>
      <c r="V50" s="20"/>
      <c r="W50" s="22"/>
      <c r="X50" s="22"/>
      <c r="Y50" s="26"/>
      <c r="Z50" s="22"/>
      <c r="AA50" s="23"/>
      <c r="AB50" s="16"/>
      <c r="AC50" s="16"/>
      <c r="AD50" s="26"/>
      <c r="AE50" s="4">
        <f t="shared" si="6"/>
        <v>5.2699728749999997</v>
      </c>
      <c r="AF50" s="49"/>
      <c r="AG50" s="2"/>
      <c r="AH50" s="36">
        <v>3.3728359999999999</v>
      </c>
      <c r="AI50" s="36">
        <v>3.66343</v>
      </c>
      <c r="AJ50" s="29">
        <v>7.8275199999999998</v>
      </c>
      <c r="AK50" s="36">
        <v>0.89561000000000002</v>
      </c>
      <c r="AL50" s="28"/>
      <c r="AM50" s="34">
        <v>8.6</v>
      </c>
      <c r="AN50" s="37">
        <v>0.49890000000000001</v>
      </c>
      <c r="AO50" s="34"/>
      <c r="AP50" s="140">
        <v>4.7936899999999998</v>
      </c>
      <c r="AQ50" s="34">
        <v>7.1627000000000001</v>
      </c>
      <c r="AR50" s="34"/>
      <c r="AS50" s="29"/>
      <c r="AT50" s="34"/>
      <c r="AU50" s="31"/>
      <c r="AV50" s="28"/>
      <c r="AW50" s="29"/>
      <c r="AX50" s="43"/>
      <c r="AY50" s="28"/>
      <c r="AZ50" s="34"/>
      <c r="BA50" s="28"/>
      <c r="BB50" s="21"/>
      <c r="BC50" s="17"/>
      <c r="BD50" s="17"/>
      <c r="BE50" s="17"/>
      <c r="BF50" s="17"/>
      <c r="BG50" s="17"/>
      <c r="BH50" s="17"/>
      <c r="BI50" s="17"/>
      <c r="BJ50" s="17"/>
      <c r="BK50" s="4">
        <f t="shared" si="7"/>
        <v>4.6018357499999993</v>
      </c>
    </row>
    <row r="51" spans="1:63">
      <c r="A51" s="32">
        <v>22</v>
      </c>
      <c r="B51" s="33">
        <v>3.7757969999999998</v>
      </c>
      <c r="C51" s="33">
        <v>3.9631569999999998</v>
      </c>
      <c r="D51" s="26">
        <v>7.8753399999999996</v>
      </c>
      <c r="E51" s="33"/>
      <c r="F51" s="33">
        <v>5.8905500000000002</v>
      </c>
      <c r="G51" s="33">
        <v>9.01</v>
      </c>
      <c r="H51" s="22">
        <v>1.8232999999999999</v>
      </c>
      <c r="I51" s="33">
        <v>5.1738</v>
      </c>
      <c r="J51" s="33"/>
      <c r="K51" s="33">
        <v>6.5895999999999999</v>
      </c>
      <c r="L51" s="33"/>
      <c r="M51" s="26"/>
      <c r="N51" s="22"/>
      <c r="O51" s="27"/>
      <c r="P51" s="22"/>
      <c r="Q51" s="26"/>
      <c r="R51" s="42"/>
      <c r="S51" s="22"/>
      <c r="T51" s="22"/>
      <c r="U51" s="26"/>
      <c r="V51" s="20"/>
      <c r="W51" s="22"/>
      <c r="X51" s="22"/>
      <c r="Y51" s="26"/>
      <c r="Z51" s="22"/>
      <c r="AA51" s="23"/>
      <c r="AB51" s="16"/>
      <c r="AC51" s="16"/>
      <c r="AD51" s="26"/>
      <c r="AE51" s="4">
        <f t="shared" si="6"/>
        <v>5.5126929999999996</v>
      </c>
      <c r="AF51" s="49"/>
      <c r="AG51" s="2"/>
      <c r="AH51" s="36">
        <v>3.6576200000000001</v>
      </c>
      <c r="AI51" s="36">
        <v>3.9298649999999999</v>
      </c>
      <c r="AJ51" s="29">
        <v>7.8537600000000003</v>
      </c>
      <c r="AK51" s="36">
        <v>1.1592</v>
      </c>
      <c r="AL51" s="28"/>
      <c r="AM51" s="34">
        <v>8.77</v>
      </c>
      <c r="AN51" s="37">
        <v>0.76680000000000004</v>
      </c>
      <c r="AO51" s="34"/>
      <c r="AP51" s="140">
        <v>5.1079699999999999</v>
      </c>
      <c r="AQ51" s="34">
        <v>7.4055999999999997</v>
      </c>
      <c r="AR51" s="34"/>
      <c r="AS51" s="29"/>
      <c r="AT51" s="34"/>
      <c r="AU51" s="31"/>
      <c r="AV51" s="28"/>
      <c r="AW51" s="29"/>
      <c r="AX51" s="43"/>
      <c r="AY51" s="28"/>
      <c r="AZ51" s="34"/>
      <c r="BA51" s="28"/>
      <c r="BB51" s="21"/>
      <c r="BC51" s="17"/>
      <c r="BD51" s="17"/>
      <c r="BE51" s="17"/>
      <c r="BF51" s="17"/>
      <c r="BG51" s="17"/>
      <c r="BH51" s="17"/>
      <c r="BI51" s="17"/>
      <c r="BJ51" s="17"/>
      <c r="BK51" s="4">
        <f t="shared" si="7"/>
        <v>4.8313518750000002</v>
      </c>
    </row>
    <row r="52" spans="1:63">
      <c r="A52" s="32">
        <v>23</v>
      </c>
      <c r="B52" s="33">
        <v>4.0450569999999999</v>
      </c>
      <c r="C52" s="33">
        <v>4.2178319999999996</v>
      </c>
      <c r="D52" s="26">
        <v>7.9085700000000001</v>
      </c>
      <c r="E52" s="33"/>
      <c r="F52" s="33">
        <v>6.1324899999999998</v>
      </c>
      <c r="G52" s="33">
        <v>9.2100000000000009</v>
      </c>
      <c r="H52" s="22">
        <v>2.2823000000000002</v>
      </c>
      <c r="I52" s="33">
        <v>5.2617000000000003</v>
      </c>
      <c r="J52" s="33"/>
      <c r="K52" s="33">
        <v>6.8129</v>
      </c>
      <c r="L52" s="33"/>
      <c r="M52" s="26"/>
      <c r="N52" s="22"/>
      <c r="O52" s="27"/>
      <c r="P52" s="22"/>
      <c r="Q52" s="26"/>
      <c r="R52" s="42"/>
      <c r="S52" s="22"/>
      <c r="T52" s="22"/>
      <c r="U52" s="26"/>
      <c r="V52" s="20"/>
      <c r="W52" s="22"/>
      <c r="X52" s="22"/>
      <c r="Y52" s="26"/>
      <c r="Z52" s="22"/>
      <c r="AA52" s="23"/>
      <c r="AB52" s="16"/>
      <c r="AC52" s="16"/>
      <c r="AD52" s="26"/>
      <c r="AE52" s="4">
        <f t="shared" si="6"/>
        <v>5.733856125</v>
      </c>
      <c r="AF52" s="49"/>
      <c r="AG52" s="2"/>
      <c r="AH52" s="36">
        <v>3.9505189999999999</v>
      </c>
      <c r="AI52" s="36">
        <v>4.1801279999999998</v>
      </c>
      <c r="AJ52" s="29">
        <v>7.8953899999999999</v>
      </c>
      <c r="AK52" s="36">
        <v>1.5679000000000001</v>
      </c>
      <c r="AL52" s="28"/>
      <c r="AM52" s="34">
        <v>9.01</v>
      </c>
      <c r="AN52" s="37">
        <v>1.1225000000000001</v>
      </c>
      <c r="AO52" s="34"/>
      <c r="AP52" s="140">
        <v>5.4462400000000004</v>
      </c>
      <c r="AQ52" s="34">
        <v>7.6891999999999996</v>
      </c>
      <c r="AR52" s="34"/>
      <c r="AS52" s="29"/>
      <c r="AT52" s="34"/>
      <c r="AU52" s="31"/>
      <c r="AV52" s="28"/>
      <c r="AW52" s="29"/>
      <c r="AX52" s="43"/>
      <c r="AY52" s="28"/>
      <c r="AZ52" s="34"/>
      <c r="BA52" s="28"/>
      <c r="BB52" s="21"/>
      <c r="BC52" s="17"/>
      <c r="BD52" s="17"/>
      <c r="BE52" s="17"/>
      <c r="BF52" s="17"/>
      <c r="BG52" s="17"/>
      <c r="BH52" s="17"/>
      <c r="BI52" s="17"/>
      <c r="BJ52" s="17"/>
      <c r="BK52" s="4">
        <f t="shared" si="7"/>
        <v>5.107734625</v>
      </c>
    </row>
    <row r="53" spans="1:63">
      <c r="A53" s="32">
        <v>24</v>
      </c>
      <c r="B53" s="33">
        <v>4.3218880000000004</v>
      </c>
      <c r="C53" s="33">
        <v>4.469182</v>
      </c>
      <c r="D53" s="26">
        <v>7.9306400000000004</v>
      </c>
      <c r="E53" s="33"/>
      <c r="F53" s="33">
        <v>6.3899600000000003</v>
      </c>
      <c r="G53" s="33">
        <v>9.3000000000000007</v>
      </c>
      <c r="H53" s="22">
        <v>2.6128</v>
      </c>
      <c r="I53" s="33">
        <v>5.39</v>
      </c>
      <c r="J53" s="33"/>
      <c r="K53" s="33">
        <v>7.0797999999999996</v>
      </c>
      <c r="L53" s="33"/>
      <c r="M53" s="26"/>
      <c r="N53" s="22"/>
      <c r="O53" s="27"/>
      <c r="P53" s="22"/>
      <c r="Q53" s="26"/>
      <c r="R53" s="42"/>
      <c r="S53" s="22"/>
      <c r="T53" s="22"/>
      <c r="U53" s="26"/>
      <c r="V53" s="20"/>
      <c r="W53" s="22"/>
      <c r="X53" s="22"/>
      <c r="Y53" s="26"/>
      <c r="Z53" s="22"/>
      <c r="AA53" s="23"/>
      <c r="AB53" s="16"/>
      <c r="AC53" s="16"/>
      <c r="AD53" s="26"/>
      <c r="AE53" s="4">
        <f t="shared" si="6"/>
        <v>5.93678375</v>
      </c>
      <c r="AF53" s="49"/>
      <c r="AG53" s="2"/>
      <c r="AH53" s="36">
        <v>4.2230369999999997</v>
      </c>
      <c r="AI53" s="36">
        <v>4.4209870000000002</v>
      </c>
      <c r="AJ53" s="29">
        <v>7.9303100000000004</v>
      </c>
      <c r="AK53" s="36">
        <v>1.9298</v>
      </c>
      <c r="AL53" s="28"/>
      <c r="AM53" s="34">
        <v>9.14</v>
      </c>
      <c r="AN53" s="37">
        <v>1.4172</v>
      </c>
      <c r="AO53" s="34"/>
      <c r="AP53" s="140">
        <v>5.8066500000000003</v>
      </c>
      <c r="AQ53" s="34">
        <v>8.1452000000000009</v>
      </c>
      <c r="AR53" s="34"/>
      <c r="AS53" s="29"/>
      <c r="AT53" s="34"/>
      <c r="AU53" s="31"/>
      <c r="AV53" s="28"/>
      <c r="AW53" s="29"/>
      <c r="AX53" s="43"/>
      <c r="AY53" s="28"/>
      <c r="AZ53" s="34"/>
      <c r="BA53" s="28"/>
      <c r="BB53" s="21"/>
      <c r="BC53" s="17"/>
      <c r="BD53" s="17"/>
      <c r="BE53" s="17"/>
      <c r="BF53" s="17"/>
      <c r="BG53" s="17"/>
      <c r="BH53" s="17"/>
      <c r="BI53" s="17"/>
      <c r="BJ53" s="17"/>
      <c r="BK53" s="4">
        <f t="shared" si="7"/>
        <v>5.3766480000000003</v>
      </c>
    </row>
    <row r="54" spans="1:63">
      <c r="A54" s="32">
        <v>25</v>
      </c>
      <c r="B54" s="33">
        <v>4.595402</v>
      </c>
      <c r="C54" s="33">
        <v>4.7092700000000001</v>
      </c>
      <c r="D54" s="26">
        <v>7.9533199999999997</v>
      </c>
      <c r="E54" s="33"/>
      <c r="F54" s="33">
        <v>6.5818899999999996</v>
      </c>
      <c r="G54" s="33">
        <v>9.43</v>
      </c>
      <c r="H54" s="22">
        <v>2.9100999999999999</v>
      </c>
      <c r="I54" s="33">
        <v>5.54</v>
      </c>
      <c r="J54" s="33"/>
      <c r="K54" s="33">
        <v>7.4911000000000003</v>
      </c>
      <c r="L54" s="33"/>
      <c r="M54" s="26"/>
      <c r="N54" s="22"/>
      <c r="O54" s="27"/>
      <c r="P54" s="22"/>
      <c r="Q54" s="26"/>
      <c r="R54" s="42"/>
      <c r="S54" s="22"/>
      <c r="T54" s="22"/>
      <c r="U54" s="26"/>
      <c r="V54" s="20"/>
      <c r="W54" s="22"/>
      <c r="X54" s="22"/>
      <c r="Y54" s="26"/>
      <c r="Z54" s="22"/>
      <c r="AA54" s="23"/>
      <c r="AB54" s="16"/>
      <c r="AC54" s="16"/>
      <c r="AD54" s="26"/>
      <c r="AE54" s="4">
        <f t="shared" si="6"/>
        <v>6.1513852500000006</v>
      </c>
      <c r="AF54" s="49"/>
      <c r="AG54" s="2"/>
      <c r="AH54" s="36">
        <v>4.492394</v>
      </c>
      <c r="AI54" s="36">
        <v>4.6585390000000002</v>
      </c>
      <c r="AJ54" s="29">
        <v>7.95505</v>
      </c>
      <c r="AK54" s="36">
        <v>2.2223000000000002</v>
      </c>
      <c r="AL54" s="28"/>
      <c r="AM54" s="34">
        <v>9.2799999999999994</v>
      </c>
      <c r="AN54" s="37">
        <v>1.7644</v>
      </c>
      <c r="AO54" s="34"/>
      <c r="AP54" s="140">
        <v>6.0657199999999998</v>
      </c>
      <c r="AQ54" s="34">
        <v>8.4370999999999992</v>
      </c>
      <c r="AR54" s="34"/>
      <c r="AS54" s="29"/>
      <c r="AT54" s="34"/>
      <c r="AU54" s="31"/>
      <c r="AV54" s="28"/>
      <c r="AW54" s="29"/>
      <c r="AX54" s="43"/>
      <c r="AY54" s="28"/>
      <c r="AZ54" s="34"/>
      <c r="BA54" s="28"/>
      <c r="BB54" s="21"/>
      <c r="BC54" s="17"/>
      <c r="BD54" s="17"/>
      <c r="BE54" s="17"/>
      <c r="BF54" s="17"/>
      <c r="BG54" s="17"/>
      <c r="BH54" s="17"/>
      <c r="BI54" s="17"/>
      <c r="BJ54" s="17"/>
      <c r="BK54" s="4">
        <f t="shared" si="7"/>
        <v>5.6094378750000002</v>
      </c>
    </row>
    <row r="55" spans="1:63">
      <c r="A55" s="32">
        <v>26</v>
      </c>
      <c r="B55" s="33">
        <v>4.8690369999999996</v>
      </c>
      <c r="C55" s="33">
        <v>4.9417759999999999</v>
      </c>
      <c r="D55" s="26">
        <v>7.9879699999999998</v>
      </c>
      <c r="E55" s="33"/>
      <c r="F55" s="33">
        <v>6.8386500000000003</v>
      </c>
      <c r="G55" s="33">
        <v>9.58</v>
      </c>
      <c r="H55" s="22">
        <v>3.2562000000000002</v>
      </c>
      <c r="I55" s="33">
        <v>5.68</v>
      </c>
      <c r="J55" s="33"/>
      <c r="K55" s="33">
        <v>7.8623000000000003</v>
      </c>
      <c r="L55" s="33"/>
      <c r="M55" s="26"/>
      <c r="N55" s="22"/>
      <c r="O55" s="27"/>
      <c r="P55" s="22"/>
      <c r="Q55" s="26"/>
      <c r="R55" s="42"/>
      <c r="S55" s="22"/>
      <c r="T55" s="22"/>
      <c r="U55" s="26"/>
      <c r="V55" s="20"/>
      <c r="W55" s="22"/>
      <c r="X55" s="22"/>
      <c r="Y55" s="26"/>
      <c r="Z55" s="22"/>
      <c r="AA55" s="23"/>
      <c r="AB55" s="16"/>
      <c r="AC55" s="16"/>
      <c r="AD55" s="26"/>
      <c r="AE55" s="4">
        <f t="shared" si="6"/>
        <v>6.3769916249999996</v>
      </c>
      <c r="AF55" s="49"/>
      <c r="AG55" s="2"/>
      <c r="AH55" s="36">
        <v>4.7605560000000002</v>
      </c>
      <c r="AI55" s="36">
        <v>4.896007</v>
      </c>
      <c r="AJ55" s="29">
        <v>8.0036500000000004</v>
      </c>
      <c r="AK55" s="36">
        <v>2.4245999999999999</v>
      </c>
      <c r="AL55" s="28"/>
      <c r="AM55" s="34">
        <v>9.5</v>
      </c>
      <c r="AN55" s="37">
        <v>2.1741999999999999</v>
      </c>
      <c r="AO55" s="34"/>
      <c r="AP55" s="140">
        <v>6.34483</v>
      </c>
      <c r="AQ55" s="34">
        <v>8.7218999999999998</v>
      </c>
      <c r="AR55" s="34"/>
      <c r="AS55" s="29"/>
      <c r="AT55" s="34"/>
      <c r="AU55" s="31"/>
      <c r="AV55" s="28"/>
      <c r="AW55" s="29"/>
      <c r="AX55" s="43"/>
      <c r="AY55" s="28"/>
      <c r="AZ55" s="34"/>
      <c r="BA55" s="28"/>
      <c r="BB55" s="21"/>
      <c r="BC55" s="17"/>
      <c r="BD55" s="17"/>
      <c r="BE55" s="17"/>
      <c r="BF55" s="17"/>
      <c r="BG55" s="17"/>
      <c r="BH55" s="17"/>
      <c r="BI55" s="17"/>
      <c r="BJ55" s="17"/>
      <c r="BK55" s="4">
        <f t="shared" si="7"/>
        <v>5.8532178749999995</v>
      </c>
    </row>
    <row r="56" spans="1:63">
      <c r="A56" s="32">
        <v>27</v>
      </c>
      <c r="B56" s="33">
        <v>5.1443089999999998</v>
      </c>
      <c r="C56" s="33">
        <v>5.1644170000000003</v>
      </c>
      <c r="D56" s="26">
        <v>8.0087600000000005</v>
      </c>
      <c r="E56" s="33"/>
      <c r="F56" s="33">
        <v>7.0724799999999997</v>
      </c>
      <c r="G56" s="33">
        <v>9.67</v>
      </c>
      <c r="H56" s="22">
        <v>3.5074999999999998</v>
      </c>
      <c r="I56" s="33">
        <v>5.79</v>
      </c>
      <c r="J56" s="33"/>
      <c r="K56" s="33">
        <v>8.0656999999999996</v>
      </c>
      <c r="L56" s="33"/>
      <c r="M56" s="26"/>
      <c r="N56" s="22"/>
      <c r="O56" s="27"/>
      <c r="P56" s="22"/>
      <c r="Q56" s="26"/>
      <c r="R56" s="42"/>
      <c r="S56" s="22"/>
      <c r="T56" s="22"/>
      <c r="U56" s="26"/>
      <c r="V56" s="20"/>
      <c r="W56" s="22"/>
      <c r="X56" s="22"/>
      <c r="Y56" s="26"/>
      <c r="Z56" s="22"/>
      <c r="AA56" s="23"/>
      <c r="AB56" s="16"/>
      <c r="AC56" s="16"/>
      <c r="AD56" s="26"/>
      <c r="AE56" s="4">
        <f t="shared" si="6"/>
        <v>6.5528957500000002</v>
      </c>
      <c r="AF56" s="49"/>
      <c r="AG56" s="2"/>
      <c r="AH56" s="36">
        <v>5.0362309999999999</v>
      </c>
      <c r="AI56" s="36">
        <v>5.1281350000000003</v>
      </c>
      <c r="AJ56" s="29">
        <v>8.0340100000000003</v>
      </c>
      <c r="AK56" s="36">
        <v>2.6951000000000001</v>
      </c>
      <c r="AL56" s="28"/>
      <c r="AM56" s="34">
        <v>9.67</v>
      </c>
      <c r="AN56" s="37">
        <v>2.4337</v>
      </c>
      <c r="AO56" s="34"/>
      <c r="AP56" s="140">
        <v>6.6570999999999998</v>
      </c>
      <c r="AQ56" s="34">
        <v>8.9162999999999997</v>
      </c>
      <c r="AR56" s="34"/>
      <c r="AS56" s="29"/>
      <c r="AT56" s="34"/>
      <c r="AU56" s="31"/>
      <c r="AV56" s="28"/>
      <c r="AW56" s="29"/>
      <c r="AX56" s="43"/>
      <c r="AY56" s="28"/>
      <c r="AZ56" s="34"/>
      <c r="BA56" s="28"/>
      <c r="BB56" s="21"/>
      <c r="BC56" s="17"/>
      <c r="BD56" s="17"/>
      <c r="BE56" s="17"/>
      <c r="BF56" s="17"/>
      <c r="BG56" s="17"/>
      <c r="BH56" s="17"/>
      <c r="BI56" s="17"/>
      <c r="BJ56" s="17"/>
      <c r="BK56" s="4">
        <f t="shared" si="7"/>
        <v>6.0713220000000003</v>
      </c>
    </row>
    <row r="57" spans="1:63">
      <c r="A57" s="32">
        <v>28</v>
      </c>
      <c r="B57" s="33">
        <v>5.4030379999999996</v>
      </c>
      <c r="C57" s="33">
        <v>5.3919699999999997</v>
      </c>
      <c r="D57" s="26">
        <v>8.0393399999999993</v>
      </c>
      <c r="E57" s="33"/>
      <c r="F57" s="33">
        <v>7.3058399999999999</v>
      </c>
      <c r="G57" s="33">
        <v>9.77</v>
      </c>
      <c r="H57" s="22">
        <v>3.8245</v>
      </c>
      <c r="I57" s="33">
        <v>5.93</v>
      </c>
      <c r="J57" s="33"/>
      <c r="K57" s="33">
        <v>8.4024999999999999</v>
      </c>
      <c r="L57" s="33"/>
      <c r="M57" s="26"/>
      <c r="N57" s="22"/>
      <c r="O57" s="27"/>
      <c r="P57" s="22"/>
      <c r="Q57" s="26"/>
      <c r="R57" s="42"/>
      <c r="S57" s="22"/>
      <c r="T57" s="22"/>
      <c r="U57" s="26"/>
      <c r="V57" s="20"/>
      <c r="W57" s="22"/>
      <c r="X57" s="22"/>
      <c r="Y57" s="26"/>
      <c r="Z57" s="22"/>
      <c r="AA57" s="23"/>
      <c r="AB57" s="16"/>
      <c r="AC57" s="16"/>
      <c r="AD57" s="26"/>
      <c r="AE57" s="4">
        <f t="shared" si="6"/>
        <v>6.7583985000000002</v>
      </c>
      <c r="AF57" s="49"/>
      <c r="AG57" s="2"/>
      <c r="AH57" s="36">
        <v>5.2974069999999998</v>
      </c>
      <c r="AI57" s="36">
        <v>5.3539830000000004</v>
      </c>
      <c r="AJ57" s="29">
        <v>8.0649800000000003</v>
      </c>
      <c r="AK57" s="36">
        <v>2.9918999999999998</v>
      </c>
      <c r="AL57" s="28"/>
      <c r="AM57" s="34">
        <v>9.82</v>
      </c>
      <c r="AN57" s="37">
        <v>2.8184</v>
      </c>
      <c r="AO57" s="34"/>
      <c r="AP57" s="140">
        <v>6.9692699999999999</v>
      </c>
      <c r="AQ57" s="34">
        <v>9.1691000000000003</v>
      </c>
      <c r="AR57" s="34"/>
      <c r="AS57" s="29"/>
      <c r="AT57" s="34"/>
      <c r="AU57" s="31"/>
      <c r="AV57" s="28"/>
      <c r="AW57" s="29"/>
      <c r="AX57" s="43"/>
      <c r="AY57" s="28"/>
      <c r="AZ57" s="34"/>
      <c r="BA57" s="28"/>
      <c r="BB57" s="21"/>
      <c r="BC57" s="17"/>
      <c r="BD57" s="17"/>
      <c r="BE57" s="17"/>
      <c r="BF57" s="17"/>
      <c r="BG57" s="17"/>
      <c r="BH57" s="17"/>
      <c r="BI57" s="17"/>
      <c r="BJ57" s="17"/>
      <c r="BK57" s="4">
        <f t="shared" si="7"/>
        <v>6.3106299999999997</v>
      </c>
    </row>
    <row r="58" spans="1:63">
      <c r="A58" s="32">
        <v>29</v>
      </c>
      <c r="B58" s="33">
        <v>5.6456819999999999</v>
      </c>
      <c r="C58" s="33">
        <v>5.6208640000000001</v>
      </c>
      <c r="D58" s="26">
        <v>8.0600799999999992</v>
      </c>
      <c r="E58" s="33"/>
      <c r="F58" s="33">
        <v>7.5148000000000001</v>
      </c>
      <c r="G58" s="33">
        <v>9.9</v>
      </c>
      <c r="H58" s="22">
        <v>4.0956999999999999</v>
      </c>
      <c r="I58" s="33">
        <v>6.03</v>
      </c>
      <c r="J58" s="33"/>
      <c r="K58" s="33">
        <v>8.5702999999999996</v>
      </c>
      <c r="L58" s="33"/>
      <c r="M58" s="26"/>
      <c r="N58" s="22"/>
      <c r="O58" s="27"/>
      <c r="P58" s="22"/>
      <c r="Q58" s="26"/>
      <c r="R58" s="42"/>
      <c r="S58" s="22"/>
      <c r="T58" s="22"/>
      <c r="U58" s="26"/>
      <c r="V58" s="20"/>
      <c r="W58" s="22"/>
      <c r="X58" s="22"/>
      <c r="Y58" s="26"/>
      <c r="Z58" s="22"/>
      <c r="AA58" s="23"/>
      <c r="AB58" s="16"/>
      <c r="AC58" s="16"/>
      <c r="AD58" s="26"/>
      <c r="AE58" s="4">
        <f t="shared" si="6"/>
        <v>6.9296782500000003</v>
      </c>
      <c r="AF58" s="49"/>
      <c r="AG58" s="2"/>
      <c r="AH58" s="36">
        <v>5.5590809999999999</v>
      </c>
      <c r="AI58" s="36">
        <v>5.5691480000000002</v>
      </c>
      <c r="AJ58" s="29">
        <v>8.0868099999999998</v>
      </c>
      <c r="AK58" s="36">
        <v>3.3208000000000002</v>
      </c>
      <c r="AL58" s="28"/>
      <c r="AM58" s="34">
        <v>9.9700000000000006</v>
      </c>
      <c r="AN58" s="37">
        <v>3.1084000000000001</v>
      </c>
      <c r="AO58" s="34"/>
      <c r="AP58" s="140">
        <v>7.2014500000000004</v>
      </c>
      <c r="AQ58" s="34">
        <v>9.3036999999999992</v>
      </c>
      <c r="AR58" s="34"/>
      <c r="AS58" s="29"/>
      <c r="AT58" s="34"/>
      <c r="AU58" s="31"/>
      <c r="AV58" s="28"/>
      <c r="AW58" s="29"/>
      <c r="AX58" s="43"/>
      <c r="AY58" s="28"/>
      <c r="AZ58" s="34"/>
      <c r="BA58" s="28"/>
      <c r="BB58" s="21"/>
      <c r="BC58" s="17"/>
      <c r="BD58" s="17"/>
      <c r="BE58" s="17"/>
      <c r="BF58" s="17"/>
      <c r="BG58" s="17"/>
      <c r="BH58" s="17"/>
      <c r="BI58" s="17"/>
      <c r="BJ58" s="17"/>
      <c r="BK58" s="4">
        <f t="shared" si="7"/>
        <v>6.5149236250000007</v>
      </c>
    </row>
    <row r="59" spans="1:63">
      <c r="A59" s="32">
        <v>30</v>
      </c>
      <c r="B59" s="33">
        <v>5.9054039999999999</v>
      </c>
      <c r="C59" s="33">
        <v>5.8398649999999996</v>
      </c>
      <c r="D59" s="26">
        <v>8.0899400000000004</v>
      </c>
      <c r="E59" s="33"/>
      <c r="F59" s="33">
        <v>7.7199099999999996</v>
      </c>
      <c r="G59" s="33">
        <v>10.07</v>
      </c>
      <c r="H59" s="22">
        <v>4.3289</v>
      </c>
      <c r="I59" s="33">
        <v>6.206999999999999</v>
      </c>
      <c r="J59" s="33"/>
      <c r="K59" s="33">
        <v>8.7501999999999995</v>
      </c>
      <c r="L59" s="33"/>
      <c r="M59" s="26"/>
      <c r="N59" s="22"/>
      <c r="O59" s="27"/>
      <c r="P59" s="22"/>
      <c r="Q59" s="26"/>
      <c r="R59" s="42"/>
      <c r="S59" s="22"/>
      <c r="T59" s="22"/>
      <c r="U59" s="26"/>
      <c r="V59" s="20"/>
      <c r="W59" s="22"/>
      <c r="X59" s="22"/>
      <c r="Y59" s="26"/>
      <c r="Z59" s="22"/>
      <c r="AA59" s="23"/>
      <c r="AB59" s="16"/>
      <c r="AC59" s="16"/>
      <c r="AD59" s="26"/>
      <c r="AE59" s="4">
        <f t="shared" si="6"/>
        <v>7.1139023749999994</v>
      </c>
      <c r="AF59" s="49"/>
      <c r="AG59" s="2"/>
      <c r="AH59" s="36">
        <v>5.8051399999999997</v>
      </c>
      <c r="AI59" s="36">
        <v>5.7883800000000001</v>
      </c>
      <c r="AJ59" s="29">
        <v>8.1379400000000004</v>
      </c>
      <c r="AK59" s="36">
        <v>3.5703</v>
      </c>
      <c r="AL59" s="28"/>
      <c r="AM59" s="34">
        <v>10.09</v>
      </c>
      <c r="AN59" s="37">
        <v>3.3666</v>
      </c>
      <c r="AO59" s="34"/>
      <c r="AP59" s="140">
        <v>7.3522400000000001</v>
      </c>
      <c r="AQ59" s="34">
        <v>9.5584000000000007</v>
      </c>
      <c r="AR59" s="34"/>
      <c r="AS59" s="29"/>
      <c r="AT59" s="34"/>
      <c r="AU59" s="31"/>
      <c r="AV59" s="28"/>
      <c r="AW59" s="29"/>
      <c r="AX59" s="43"/>
      <c r="AY59" s="28"/>
      <c r="AZ59" s="34"/>
      <c r="BA59" s="28"/>
      <c r="BB59" s="21"/>
      <c r="BC59" s="17"/>
      <c r="BD59" s="17"/>
      <c r="BE59" s="17"/>
      <c r="BF59" s="17"/>
      <c r="BG59" s="17"/>
      <c r="BH59" s="17"/>
      <c r="BI59" s="17"/>
      <c r="BJ59" s="17"/>
      <c r="BK59" s="4">
        <f t="shared" si="7"/>
        <v>6.7086249999999996</v>
      </c>
    </row>
    <row r="60" spans="1:63">
      <c r="A60" s="32">
        <v>31</v>
      </c>
      <c r="B60" s="33">
        <v>6.1491899999999999</v>
      </c>
      <c r="C60" s="33">
        <v>6.051094</v>
      </c>
      <c r="D60" s="26">
        <v>8.1102600000000002</v>
      </c>
      <c r="E60" s="33"/>
      <c r="F60" s="33">
        <v>7.92814</v>
      </c>
      <c r="G60" s="33">
        <v>10.199999999999999</v>
      </c>
      <c r="H60" s="22">
        <v>4.5921000000000003</v>
      </c>
      <c r="I60" s="33">
        <v>6.3649000000000004</v>
      </c>
      <c r="J60" s="33"/>
      <c r="K60" s="33">
        <v>8.9169</v>
      </c>
      <c r="L60" s="33"/>
      <c r="M60" s="26"/>
      <c r="N60" s="22"/>
      <c r="O60" s="27"/>
      <c r="P60" s="22"/>
      <c r="Q60" s="26"/>
      <c r="R60" s="42"/>
      <c r="S60" s="22"/>
      <c r="T60" s="22"/>
      <c r="U60" s="26"/>
      <c r="V60" s="20"/>
      <c r="W60" s="22"/>
      <c r="X60" s="22"/>
      <c r="Y60" s="26"/>
      <c r="Z60" s="22"/>
      <c r="AA60" s="23"/>
      <c r="AB60" s="16"/>
      <c r="AC60" s="16"/>
      <c r="AD60" s="26"/>
      <c r="AE60" s="4">
        <f t="shared" si="6"/>
        <v>7.2890729999999992</v>
      </c>
      <c r="AF60" s="49"/>
      <c r="AG60" s="2"/>
      <c r="AH60" s="36">
        <v>6.0578139999999996</v>
      </c>
      <c r="AI60" s="36">
        <v>6.0091640000000002</v>
      </c>
      <c r="AJ60" s="29">
        <v>8.1538599999999999</v>
      </c>
      <c r="AK60" s="36">
        <v>3.7732999999999999</v>
      </c>
      <c r="AL60" s="28"/>
      <c r="AM60" s="34">
        <v>10.210000000000001</v>
      </c>
      <c r="AN60" s="37">
        <v>3.6600999999999999</v>
      </c>
      <c r="AO60" s="34"/>
      <c r="AP60" s="140">
        <v>7.5296700000000003</v>
      </c>
      <c r="AQ60" s="34">
        <v>9.6592000000000002</v>
      </c>
      <c r="AR60" s="34"/>
      <c r="AS60" s="29"/>
      <c r="AT60" s="34"/>
      <c r="AU60" s="31"/>
      <c r="AV60" s="28"/>
      <c r="AW60" s="29"/>
      <c r="AX60" s="43"/>
      <c r="AY60" s="28"/>
      <c r="AZ60" s="34"/>
      <c r="BA60" s="28"/>
      <c r="BB60" s="21"/>
      <c r="BC60" s="17"/>
      <c r="BD60" s="17"/>
      <c r="BE60" s="17"/>
      <c r="BF60" s="17"/>
      <c r="BG60" s="17"/>
      <c r="BH60" s="17"/>
      <c r="BI60" s="17"/>
      <c r="BJ60" s="17"/>
      <c r="BK60" s="4">
        <f t="shared" si="7"/>
        <v>6.8816385000000002</v>
      </c>
    </row>
    <row r="61" spans="1:63">
      <c r="A61" s="32">
        <v>32</v>
      </c>
      <c r="B61" s="33">
        <v>6.3895749999999998</v>
      </c>
      <c r="C61" s="33">
        <v>6.2651070000000004</v>
      </c>
      <c r="D61" s="26">
        <v>8.1458100000000009</v>
      </c>
      <c r="E61" s="33"/>
      <c r="F61" s="33">
        <v>8.1056899999999992</v>
      </c>
      <c r="G61" s="33">
        <v>10.31</v>
      </c>
      <c r="H61" s="22">
        <v>4.9025999999999996</v>
      </c>
      <c r="I61" s="33">
        <v>6.5027999999999997</v>
      </c>
      <c r="J61" s="33"/>
      <c r="K61" s="33">
        <v>9.0817999999999994</v>
      </c>
      <c r="L61" s="33"/>
      <c r="M61" s="26"/>
      <c r="N61" s="22"/>
      <c r="O61" s="27"/>
      <c r="P61" s="22"/>
      <c r="Q61" s="26"/>
      <c r="R61" s="42"/>
      <c r="S61" s="22"/>
      <c r="T61" s="22"/>
      <c r="U61" s="26"/>
      <c r="V61" s="20"/>
      <c r="W61" s="22"/>
      <c r="X61" s="22"/>
      <c r="Y61" s="26"/>
      <c r="Z61" s="22"/>
      <c r="AA61" s="23"/>
      <c r="AB61" s="16"/>
      <c r="AC61" s="16"/>
      <c r="AD61" s="26"/>
      <c r="AE61" s="4">
        <f t="shared" si="6"/>
        <v>7.4629227500000006</v>
      </c>
      <c r="AF61" s="49"/>
      <c r="AG61" s="2"/>
      <c r="AH61" s="36">
        <v>6.2998580000000004</v>
      </c>
      <c r="AI61" s="36">
        <v>6.2187650000000003</v>
      </c>
      <c r="AJ61" s="29">
        <v>8.1842400000000008</v>
      </c>
      <c r="AK61" s="36">
        <v>3.9552999999999998</v>
      </c>
      <c r="AL61" s="28"/>
      <c r="AM61" s="34">
        <v>10.32</v>
      </c>
      <c r="AN61" s="37">
        <v>3.9386999999999999</v>
      </c>
      <c r="AO61" s="34"/>
      <c r="AP61" s="140">
        <v>7.7225999999999999</v>
      </c>
      <c r="AQ61" s="34">
        <v>9.7674000000000003</v>
      </c>
      <c r="AR61" s="34"/>
      <c r="AS61" s="29"/>
      <c r="AT61" s="34"/>
      <c r="AU61" s="31"/>
      <c r="AV61" s="28"/>
      <c r="AW61" s="29"/>
      <c r="AX61" s="43"/>
      <c r="AY61" s="28"/>
      <c r="AZ61" s="34"/>
      <c r="BA61" s="28"/>
      <c r="BB61" s="21"/>
      <c r="BC61" s="17"/>
      <c r="BD61" s="17"/>
      <c r="BE61" s="17"/>
      <c r="BF61" s="17"/>
      <c r="BG61" s="17"/>
      <c r="BH61" s="17"/>
      <c r="BI61" s="17"/>
      <c r="BJ61" s="17"/>
      <c r="BK61" s="4">
        <f t="shared" si="7"/>
        <v>7.0508578750000002</v>
      </c>
    </row>
    <row r="62" spans="1:63">
      <c r="A62" s="32">
        <v>33</v>
      </c>
      <c r="B62" s="33">
        <v>6.6286880000000004</v>
      </c>
      <c r="C62" s="33">
        <v>6.4699739999999997</v>
      </c>
      <c r="D62" s="26">
        <v>8.1775400000000005</v>
      </c>
      <c r="E62" s="33"/>
      <c r="F62" s="33">
        <v>8.3070799999999991</v>
      </c>
      <c r="G62" s="33">
        <v>10.4</v>
      </c>
      <c r="H62" s="22">
        <v>5.1586999999999996</v>
      </c>
      <c r="I62" s="33">
        <v>6.6307</v>
      </c>
      <c r="J62" s="33"/>
      <c r="K62" s="33">
        <v>9.2257999999999996</v>
      </c>
      <c r="L62" s="33"/>
      <c r="M62" s="26"/>
      <c r="N62" s="22"/>
      <c r="O62" s="27"/>
      <c r="P62" s="22"/>
      <c r="Q62" s="26"/>
      <c r="R62" s="42"/>
      <c r="S62" s="22"/>
      <c r="T62" s="22"/>
      <c r="U62" s="26"/>
      <c r="V62" s="20"/>
      <c r="W62" s="22"/>
      <c r="X62" s="22"/>
      <c r="Y62" s="26"/>
      <c r="Z62" s="22"/>
      <c r="AA62" s="23"/>
      <c r="AB62" s="16"/>
      <c r="AC62" s="16"/>
      <c r="AD62" s="26"/>
      <c r="AE62" s="4">
        <f t="shared" si="6"/>
        <v>7.6248102499999995</v>
      </c>
      <c r="AF62" s="49"/>
      <c r="AG62" s="2"/>
      <c r="AH62" s="36">
        <v>6.5409129999999998</v>
      </c>
      <c r="AI62" s="36">
        <v>6.4311850000000002</v>
      </c>
      <c r="AJ62" s="29">
        <v>8.2048500000000004</v>
      </c>
      <c r="AK62" s="36">
        <v>4.2763</v>
      </c>
      <c r="AL62" s="28"/>
      <c r="AM62" s="34">
        <v>10.4</v>
      </c>
      <c r="AN62" s="37">
        <v>4.2920999999999996</v>
      </c>
      <c r="AO62" s="34"/>
      <c r="AP62" s="140">
        <v>7.9180000000000001</v>
      </c>
      <c r="AQ62" s="34">
        <v>9.9692000000000007</v>
      </c>
      <c r="AR62" s="34"/>
      <c r="AS62" s="29"/>
      <c r="AT62" s="34"/>
      <c r="AU62" s="31"/>
      <c r="AV62" s="28"/>
      <c r="AW62" s="29"/>
      <c r="AX62" s="43"/>
      <c r="AY62" s="28"/>
      <c r="AZ62" s="34"/>
      <c r="BA62" s="28"/>
      <c r="BB62" s="21"/>
      <c r="BC62" s="17"/>
      <c r="BD62" s="17"/>
      <c r="BE62" s="17"/>
      <c r="BF62" s="17"/>
      <c r="BG62" s="17"/>
      <c r="BH62" s="17"/>
      <c r="BI62" s="17"/>
      <c r="BJ62" s="17"/>
      <c r="BK62" s="4">
        <f t="shared" si="7"/>
        <v>7.2540684999999998</v>
      </c>
    </row>
    <row r="63" spans="1:63">
      <c r="A63" s="32">
        <v>34</v>
      </c>
      <c r="B63" s="33">
        <v>6.8706060000000004</v>
      </c>
      <c r="C63" s="33">
        <v>6.6835570000000004</v>
      </c>
      <c r="D63" s="26">
        <v>8.2020599999999995</v>
      </c>
      <c r="E63" s="33"/>
      <c r="F63" s="33">
        <v>8.4950500000000009</v>
      </c>
      <c r="G63" s="33">
        <v>10.49</v>
      </c>
      <c r="H63" s="22">
        <v>5.4446000000000003</v>
      </c>
      <c r="I63" s="33">
        <v>6.79</v>
      </c>
      <c r="J63" s="33"/>
      <c r="K63" s="33">
        <v>9.3744999999999994</v>
      </c>
      <c r="L63" s="33"/>
      <c r="M63" s="26"/>
      <c r="N63" s="22"/>
      <c r="O63" s="27"/>
      <c r="P63" s="22"/>
      <c r="Q63" s="26"/>
      <c r="R63" s="42"/>
      <c r="S63" s="22"/>
      <c r="T63" s="22"/>
      <c r="U63" s="26"/>
      <c r="V63" s="20"/>
      <c r="W63" s="22"/>
      <c r="X63" s="22"/>
      <c r="Y63" s="26"/>
      <c r="Z63" s="22"/>
      <c r="AA63" s="23"/>
      <c r="AB63" s="16"/>
      <c r="AC63" s="16"/>
      <c r="AD63" s="26"/>
      <c r="AE63" s="4">
        <f t="shared" si="6"/>
        <v>7.7937966249999997</v>
      </c>
      <c r="AF63" s="49"/>
      <c r="AG63" s="2"/>
      <c r="AH63" s="36">
        <v>6.7778400000000003</v>
      </c>
      <c r="AI63" s="36">
        <v>6.6352399999999996</v>
      </c>
      <c r="AJ63" s="29">
        <v>8.2325700000000008</v>
      </c>
      <c r="AK63" s="36">
        <v>4.5263999999999998</v>
      </c>
      <c r="AL63" s="28"/>
      <c r="AM63" s="34">
        <v>10.61</v>
      </c>
      <c r="AN63" s="37">
        <v>4.5609000000000002</v>
      </c>
      <c r="AO63" s="34"/>
      <c r="AP63" s="140">
        <v>8.1623099999999997</v>
      </c>
      <c r="AQ63" s="34">
        <v>10.1281</v>
      </c>
      <c r="AR63" s="34"/>
      <c r="AS63" s="29"/>
      <c r="AT63" s="34"/>
      <c r="AU63" s="31"/>
      <c r="AV63" s="28"/>
      <c r="AW63" s="29"/>
      <c r="AX63" s="43"/>
      <c r="AY63" s="28"/>
      <c r="AZ63" s="34"/>
      <c r="BA63" s="28"/>
      <c r="BB63" s="21"/>
      <c r="BC63" s="17"/>
      <c r="BD63" s="17"/>
      <c r="BE63" s="17"/>
      <c r="BF63" s="17"/>
      <c r="BG63" s="17"/>
      <c r="BH63" s="17"/>
      <c r="BI63" s="17"/>
      <c r="BJ63" s="17"/>
      <c r="BK63" s="4">
        <f t="shared" si="7"/>
        <v>7.4541699999999995</v>
      </c>
    </row>
    <row r="64" spans="1:63">
      <c r="A64" s="32">
        <v>35</v>
      </c>
      <c r="B64" s="33">
        <v>7.0992769999999998</v>
      </c>
      <c r="C64" s="33">
        <v>6.8852510000000002</v>
      </c>
      <c r="D64" s="26">
        <v>8.2137499999999992</v>
      </c>
      <c r="E64" s="33"/>
      <c r="F64" s="33">
        <v>8.6813699999999994</v>
      </c>
      <c r="G64" s="33">
        <v>10.58</v>
      </c>
      <c r="H64" s="22">
        <v>5.7282000000000002</v>
      </c>
      <c r="I64" s="33">
        <v>6.8729999999999993</v>
      </c>
      <c r="J64" s="33"/>
      <c r="K64" s="33">
        <v>9.5152999999999999</v>
      </c>
      <c r="L64" s="33"/>
      <c r="M64" s="26"/>
      <c r="N64" s="22"/>
      <c r="O64" s="27"/>
      <c r="P64" s="22"/>
      <c r="Q64" s="26"/>
      <c r="R64" s="42"/>
      <c r="S64" s="22"/>
      <c r="T64" s="22"/>
      <c r="U64" s="26"/>
      <c r="V64" s="20"/>
      <c r="W64" s="22"/>
      <c r="X64" s="22"/>
      <c r="Y64" s="26"/>
      <c r="Z64" s="22"/>
      <c r="AA64" s="23"/>
      <c r="AB64" s="16"/>
      <c r="AC64" s="16"/>
      <c r="AD64" s="26"/>
      <c r="AE64" s="4">
        <f t="shared" si="6"/>
        <v>7.9470185000000004</v>
      </c>
      <c r="AF64" s="49"/>
      <c r="AG64" s="2"/>
      <c r="AH64" s="36">
        <v>6.9945259999999996</v>
      </c>
      <c r="AI64" s="36">
        <v>6.8430369999999998</v>
      </c>
      <c r="AJ64" s="29">
        <v>8.2577400000000001</v>
      </c>
      <c r="AK64" s="36">
        <v>4.8513999999999999</v>
      </c>
      <c r="AL64" s="28"/>
      <c r="AM64" s="34">
        <v>10.7</v>
      </c>
      <c r="AN64" s="37">
        <v>4.8381999999999996</v>
      </c>
      <c r="AO64" s="34"/>
      <c r="AP64" s="140">
        <v>8.4516200000000001</v>
      </c>
      <c r="AQ64" s="34">
        <v>10.2736</v>
      </c>
      <c r="AR64" s="34"/>
      <c r="AS64" s="29"/>
      <c r="AT64" s="34"/>
      <c r="AU64" s="31"/>
      <c r="AV64" s="28"/>
      <c r="AW64" s="29"/>
      <c r="AX64" s="43"/>
      <c r="AY64" s="28"/>
      <c r="AZ64" s="34"/>
      <c r="BA64" s="28"/>
      <c r="BB64" s="21"/>
      <c r="BC64" s="17"/>
      <c r="BD64" s="17"/>
      <c r="BE64" s="17"/>
      <c r="BF64" s="17"/>
      <c r="BG64" s="17"/>
      <c r="BH64" s="17"/>
      <c r="BI64" s="17"/>
      <c r="BJ64" s="17"/>
      <c r="BK64" s="4">
        <f t="shared" si="7"/>
        <v>7.6512653750000004</v>
      </c>
    </row>
    <row r="65" spans="1:63">
      <c r="A65" s="32">
        <v>36</v>
      </c>
      <c r="B65" s="33">
        <v>7.3233389999999998</v>
      </c>
      <c r="C65" s="33">
        <v>7.0884400000000003</v>
      </c>
      <c r="D65" s="26">
        <v>8.2444199999999999</v>
      </c>
      <c r="E65" s="33"/>
      <c r="F65" s="33">
        <v>8.9276499999999999</v>
      </c>
      <c r="G65" s="33">
        <v>10.72</v>
      </c>
      <c r="H65" s="22">
        <v>6.0548000000000002</v>
      </c>
      <c r="I65" s="33">
        <v>6.9843999999999999</v>
      </c>
      <c r="J65" s="33"/>
      <c r="K65" s="33">
        <v>9.6654</v>
      </c>
      <c r="L65" s="33"/>
      <c r="M65" s="26"/>
      <c r="N65" s="22"/>
      <c r="O65" s="27"/>
      <c r="P65" s="22"/>
      <c r="Q65" s="26"/>
      <c r="R65" s="42"/>
      <c r="S65" s="22"/>
      <c r="T65" s="22"/>
      <c r="U65" s="26"/>
      <c r="V65" s="20"/>
      <c r="W65" s="22"/>
      <c r="X65" s="22"/>
      <c r="Y65" s="26"/>
      <c r="Z65" s="22"/>
      <c r="AA65" s="23"/>
      <c r="AB65" s="16"/>
      <c r="AC65" s="16"/>
      <c r="AD65" s="26"/>
      <c r="AE65" s="4">
        <f t="shared" si="6"/>
        <v>8.1260561249999999</v>
      </c>
      <c r="AF65" s="49"/>
      <c r="AG65" s="2"/>
      <c r="AH65" s="36">
        <v>7.2237140000000002</v>
      </c>
      <c r="AI65" s="36">
        <v>7.0488929999999996</v>
      </c>
      <c r="AJ65" s="29">
        <v>8.2794600000000003</v>
      </c>
      <c r="AK65" s="36">
        <v>5.0662000000000003</v>
      </c>
      <c r="AL65" s="28"/>
      <c r="AM65" s="34">
        <v>10.81</v>
      </c>
      <c r="AN65" s="37">
        <v>5.1226000000000003</v>
      </c>
      <c r="AO65" s="34"/>
      <c r="AP65" s="140">
        <v>8.6703299999999999</v>
      </c>
      <c r="AQ65" s="34">
        <v>10.4031</v>
      </c>
      <c r="AR65" s="34"/>
      <c r="AS65" s="29"/>
      <c r="AT65" s="34"/>
      <c r="AU65" s="31"/>
      <c r="AV65" s="28"/>
      <c r="AW65" s="29"/>
      <c r="AX65" s="43"/>
      <c r="AY65" s="28"/>
      <c r="AZ65" s="34"/>
      <c r="BA65" s="28"/>
      <c r="BB65" s="21"/>
      <c r="BC65" s="17"/>
      <c r="BD65" s="17"/>
      <c r="BE65" s="17"/>
      <c r="BF65" s="17"/>
      <c r="BG65" s="17"/>
      <c r="BH65" s="17"/>
      <c r="BI65" s="17"/>
      <c r="BJ65" s="17"/>
      <c r="BK65" s="4">
        <f t="shared" si="7"/>
        <v>7.8280371250000007</v>
      </c>
    </row>
    <row r="66" spans="1:63">
      <c r="A66" s="32">
        <v>37</v>
      </c>
      <c r="B66" s="33">
        <v>7.5449390000000003</v>
      </c>
      <c r="C66" s="33">
        <v>7.2882879999999997</v>
      </c>
      <c r="D66" s="26">
        <v>8.2791499999999996</v>
      </c>
      <c r="E66" s="33"/>
      <c r="F66" s="33">
        <v>9.1157800000000009</v>
      </c>
      <c r="G66" s="33">
        <v>10.81</v>
      </c>
      <c r="H66" s="22">
        <v>6.3497000000000003</v>
      </c>
      <c r="I66" s="33">
        <v>7.15</v>
      </c>
      <c r="J66" s="33"/>
      <c r="K66" s="33">
        <v>9.7565000000000008</v>
      </c>
      <c r="L66" s="33"/>
      <c r="M66" s="26"/>
      <c r="N66" s="22"/>
      <c r="O66" s="27"/>
      <c r="P66" s="22"/>
      <c r="Q66" s="26"/>
      <c r="R66" s="42"/>
      <c r="S66" s="22"/>
      <c r="T66" s="22"/>
      <c r="U66" s="26"/>
      <c r="V66" s="20"/>
      <c r="W66" s="22"/>
      <c r="X66" s="22"/>
      <c r="Y66" s="26"/>
      <c r="Z66" s="22"/>
      <c r="AA66" s="23"/>
      <c r="AB66" s="16"/>
      <c r="AC66" s="16"/>
      <c r="AD66" s="26"/>
      <c r="AE66" s="4">
        <f t="shared" si="6"/>
        <v>8.2867946250000006</v>
      </c>
      <c r="AF66" s="49"/>
      <c r="AG66" s="2"/>
      <c r="AH66" s="36">
        <v>7.4490869999999996</v>
      </c>
      <c r="AI66" s="36">
        <v>7.25169</v>
      </c>
      <c r="AJ66" s="29">
        <v>8.2940299999999993</v>
      </c>
      <c r="AK66" s="36">
        <v>5.4005000000000001</v>
      </c>
      <c r="AL66" s="28"/>
      <c r="AM66" s="34">
        <v>11.06</v>
      </c>
      <c r="AN66" s="37">
        <v>5.4283000000000001</v>
      </c>
      <c r="AO66" s="34"/>
      <c r="AP66" s="140">
        <v>8.8725900000000006</v>
      </c>
      <c r="AQ66" s="34">
        <v>10.5177</v>
      </c>
      <c r="AR66" s="34"/>
      <c r="AS66" s="29"/>
      <c r="AT66" s="34"/>
      <c r="AU66" s="31"/>
      <c r="AV66" s="28"/>
      <c r="AW66" s="29"/>
      <c r="AX66" s="43"/>
      <c r="AY66" s="28"/>
      <c r="AZ66" s="34"/>
      <c r="BA66" s="28"/>
      <c r="BB66" s="21"/>
      <c r="BC66" s="17"/>
      <c r="BD66" s="17"/>
      <c r="BE66" s="17"/>
      <c r="BF66" s="17"/>
      <c r="BG66" s="17"/>
      <c r="BH66" s="17"/>
      <c r="BI66" s="17"/>
      <c r="BJ66" s="17"/>
      <c r="BK66" s="4">
        <f t="shared" si="7"/>
        <v>8.0342371250000006</v>
      </c>
    </row>
    <row r="67" spans="1:63">
      <c r="A67" s="32">
        <v>38</v>
      </c>
      <c r="B67" s="33">
        <v>7.7460620000000002</v>
      </c>
      <c r="C67" s="33">
        <v>7.4839700000000002</v>
      </c>
      <c r="D67" s="26">
        <v>8.2934699999999992</v>
      </c>
      <c r="E67" s="33"/>
      <c r="F67" s="33">
        <v>9.2763200000000001</v>
      </c>
      <c r="G67" s="33">
        <v>10.93</v>
      </c>
      <c r="H67" s="22">
        <v>6.5826000000000002</v>
      </c>
      <c r="I67" s="33">
        <v>7.28</v>
      </c>
      <c r="J67" s="33"/>
      <c r="K67" s="33">
        <v>9.8863000000000003</v>
      </c>
      <c r="L67" s="33"/>
      <c r="M67" s="26"/>
      <c r="N67" s="22"/>
      <c r="O67" s="27"/>
      <c r="P67" s="22"/>
      <c r="Q67" s="26"/>
      <c r="R67" s="42"/>
      <c r="S67" s="22"/>
      <c r="T67" s="22"/>
      <c r="U67" s="26"/>
      <c r="V67" s="20"/>
      <c r="W67" s="22"/>
      <c r="X67" s="22"/>
      <c r="Y67" s="26"/>
      <c r="Z67" s="22"/>
      <c r="AA67" s="23"/>
      <c r="AB67" s="16"/>
      <c r="AC67" s="16"/>
      <c r="AD67" s="26"/>
      <c r="AE67" s="4">
        <f t="shared" si="6"/>
        <v>8.4348402500000006</v>
      </c>
      <c r="AF67" s="49"/>
      <c r="AG67" s="2"/>
      <c r="AH67" s="36">
        <v>7.6687839999999996</v>
      </c>
      <c r="AI67" s="36">
        <v>7.4515729999999998</v>
      </c>
      <c r="AJ67" s="29">
        <v>8.3115900000000007</v>
      </c>
      <c r="AK67" s="36">
        <v>5.6573000000000002</v>
      </c>
      <c r="AL67" s="28"/>
      <c r="AM67" s="34">
        <v>11.24</v>
      </c>
      <c r="AN67" s="37">
        <v>5.7161</v>
      </c>
      <c r="AO67" s="34"/>
      <c r="AP67" s="140">
        <v>9.0359099999999994</v>
      </c>
      <c r="AQ67" s="34">
        <v>10.622</v>
      </c>
      <c r="AR67" s="34"/>
      <c r="AS67" s="29"/>
      <c r="AT67" s="34"/>
      <c r="AU67" s="31"/>
      <c r="AV67" s="28"/>
      <c r="AW67" s="29"/>
      <c r="AX67" s="43"/>
      <c r="AY67" s="28"/>
      <c r="AZ67" s="34"/>
      <c r="BA67" s="28"/>
      <c r="BB67" s="21"/>
      <c r="BC67" s="17"/>
      <c r="BD67" s="17"/>
      <c r="BE67" s="17"/>
      <c r="BF67" s="17"/>
      <c r="BG67" s="17"/>
      <c r="BH67" s="17"/>
      <c r="BI67" s="17"/>
      <c r="BJ67" s="17"/>
      <c r="BK67" s="4">
        <f t="shared" si="7"/>
        <v>8.212907125000001</v>
      </c>
    </row>
    <row r="68" spans="1:63">
      <c r="A68" s="32">
        <v>39</v>
      </c>
      <c r="B68" s="33">
        <v>7.9718030000000004</v>
      </c>
      <c r="C68" s="33">
        <v>7.6744519999999996</v>
      </c>
      <c r="D68" s="26">
        <v>8.3102599999999995</v>
      </c>
      <c r="E68" s="33"/>
      <c r="F68" s="33">
        <v>9.3955699999999993</v>
      </c>
      <c r="G68" s="33">
        <v>11.1</v>
      </c>
      <c r="H68" s="22">
        <v>6.8186</v>
      </c>
      <c r="I68" s="33">
        <v>7.4</v>
      </c>
      <c r="J68" s="33"/>
      <c r="K68" s="33">
        <v>10.010999999999999</v>
      </c>
      <c r="L68" s="33"/>
      <c r="M68" s="26"/>
      <c r="N68" s="22"/>
      <c r="O68" s="27"/>
      <c r="P68" s="22"/>
      <c r="Q68" s="26"/>
      <c r="R68" s="42"/>
      <c r="S68" s="22"/>
      <c r="T68" s="22"/>
      <c r="U68" s="26"/>
      <c r="V68" s="20"/>
      <c r="W68" s="22"/>
      <c r="X68" s="22"/>
      <c r="Y68" s="26"/>
      <c r="Z68" s="22"/>
      <c r="AA68" s="23"/>
      <c r="AB68" s="16"/>
      <c r="AC68" s="16"/>
      <c r="AD68" s="26"/>
      <c r="AE68" s="4">
        <f t="shared" si="6"/>
        <v>8.5852106250000002</v>
      </c>
      <c r="AF68" s="49"/>
      <c r="AG68" s="2"/>
      <c r="AH68" s="36">
        <v>7.878482</v>
      </c>
      <c r="AI68" s="36">
        <v>7.6488969999999998</v>
      </c>
      <c r="AJ68" s="29">
        <v>8.3370200000000008</v>
      </c>
      <c r="AK68" s="36">
        <v>5.8475000000000001</v>
      </c>
      <c r="AL68" s="28"/>
      <c r="AM68" s="34">
        <v>11.32</v>
      </c>
      <c r="AN68" s="37">
        <v>6.0274999999999999</v>
      </c>
      <c r="AO68" s="34"/>
      <c r="AP68" s="140">
        <v>9.2776300000000003</v>
      </c>
      <c r="AQ68" s="34">
        <v>10.7143</v>
      </c>
      <c r="AR68" s="34"/>
      <c r="AS68" s="29"/>
      <c r="AT68" s="34"/>
      <c r="AU68" s="31"/>
      <c r="AV68" s="28"/>
      <c r="AW68" s="29"/>
      <c r="AX68" s="43"/>
      <c r="AY68" s="28"/>
      <c r="AZ68" s="34"/>
      <c r="BA68" s="28"/>
      <c r="BB68" s="21"/>
      <c r="BC68" s="17"/>
      <c r="BD68" s="17"/>
      <c r="BE68" s="17"/>
      <c r="BF68" s="17"/>
      <c r="BG68" s="17"/>
      <c r="BH68" s="17"/>
      <c r="BI68" s="17"/>
      <c r="BJ68" s="17"/>
      <c r="BK68" s="4">
        <f t="shared" si="7"/>
        <v>8.3814161249999994</v>
      </c>
    </row>
    <row r="69" spans="1:63">
      <c r="A69" s="32">
        <v>40</v>
      </c>
      <c r="B69" s="33">
        <v>8.1854510000000005</v>
      </c>
      <c r="C69" s="33">
        <v>7.8685369999999999</v>
      </c>
      <c r="D69" s="26">
        <v>8.3377700000000008</v>
      </c>
      <c r="E69" s="33"/>
      <c r="F69" s="33">
        <v>9.5549499999999998</v>
      </c>
      <c r="G69" s="33">
        <v>11.21</v>
      </c>
      <c r="H69" s="22">
        <v>7.0529000000000002</v>
      </c>
      <c r="I69" s="33">
        <v>7.54</v>
      </c>
      <c r="J69" s="33"/>
      <c r="K69" s="33">
        <v>10.124000000000001</v>
      </c>
      <c r="L69" s="33"/>
      <c r="M69" s="26"/>
      <c r="N69" s="22"/>
      <c r="O69" s="27"/>
      <c r="P69" s="22"/>
      <c r="Q69" s="26"/>
      <c r="R69" s="42"/>
      <c r="S69" s="22"/>
      <c r="T69" s="22"/>
      <c r="U69" s="26"/>
      <c r="V69" s="20"/>
      <c r="W69" s="22"/>
      <c r="X69" s="22"/>
      <c r="Y69" s="26"/>
      <c r="Z69" s="22"/>
      <c r="AA69" s="23"/>
      <c r="AB69" s="16"/>
      <c r="AC69" s="16"/>
      <c r="AD69" s="26"/>
      <c r="AE69" s="4">
        <f t="shared" si="6"/>
        <v>8.7342010000000005</v>
      </c>
      <c r="AF69" s="49"/>
      <c r="AG69" s="2"/>
      <c r="AH69" s="36">
        <v>8.0889330000000008</v>
      </c>
      <c r="AI69" s="36">
        <v>7.8439240000000003</v>
      </c>
      <c r="AJ69" s="29">
        <v>8.3588100000000001</v>
      </c>
      <c r="AK69" s="36">
        <v>6.1085000000000003</v>
      </c>
      <c r="AL69" s="28"/>
      <c r="AM69" s="34">
        <v>11.47</v>
      </c>
      <c r="AN69" s="37">
        <v>6.2962999999999996</v>
      </c>
      <c r="AO69" s="34"/>
      <c r="AP69" s="140">
        <v>9.4650499999999997</v>
      </c>
      <c r="AQ69" s="34">
        <v>10.853300000000001</v>
      </c>
      <c r="AR69" s="34"/>
      <c r="AS69" s="29"/>
      <c r="AT69" s="34"/>
      <c r="AU69" s="31"/>
      <c r="AV69" s="28"/>
      <c r="AW69" s="29"/>
      <c r="AX69" s="43"/>
      <c r="AY69" s="28"/>
      <c r="AZ69" s="34"/>
      <c r="BA69" s="28"/>
      <c r="BB69" s="21"/>
      <c r="BC69" s="17"/>
      <c r="BD69" s="17"/>
      <c r="BE69" s="17"/>
      <c r="BF69" s="17"/>
      <c r="BG69" s="17"/>
      <c r="BH69" s="17"/>
      <c r="BI69" s="17"/>
      <c r="BJ69" s="17"/>
      <c r="BK69" s="4">
        <f t="shared" si="7"/>
        <v>8.5606021250000008</v>
      </c>
    </row>
    <row r="70" spans="1:63">
      <c r="A70" s="32">
        <v>41</v>
      </c>
      <c r="B70" s="33">
        <v>8.400684</v>
      </c>
      <c r="C70" s="33">
        <v>8.0551949999999994</v>
      </c>
      <c r="D70" s="26">
        <v>8.3605499999999999</v>
      </c>
      <c r="E70" s="33"/>
      <c r="F70" s="33">
        <v>9.6933299999999996</v>
      </c>
      <c r="G70" s="33">
        <v>11.33</v>
      </c>
      <c r="H70" s="22">
        <v>7.3372999999999999</v>
      </c>
      <c r="I70" s="33">
        <v>7.6338999999999997</v>
      </c>
      <c r="J70" s="33"/>
      <c r="K70" s="33">
        <v>10.25</v>
      </c>
      <c r="L70" s="33"/>
      <c r="M70" s="26"/>
      <c r="N70" s="22"/>
      <c r="O70" s="27"/>
      <c r="P70" s="22"/>
      <c r="Q70" s="26"/>
      <c r="R70" s="42"/>
      <c r="S70" s="22"/>
      <c r="T70" s="22"/>
      <c r="U70" s="26"/>
      <c r="V70" s="20"/>
      <c r="W70" s="22"/>
      <c r="X70" s="22"/>
      <c r="Y70" s="26"/>
      <c r="Z70" s="22"/>
      <c r="AA70" s="23"/>
      <c r="AB70" s="16"/>
      <c r="AC70" s="16"/>
      <c r="AD70" s="26"/>
      <c r="AE70" s="4">
        <f t="shared" si="6"/>
        <v>8.8826198749999996</v>
      </c>
      <c r="AF70" s="49"/>
      <c r="AG70" s="2"/>
      <c r="AH70" s="36">
        <v>8.3096720000000008</v>
      </c>
      <c r="AI70" s="36">
        <v>8.038157</v>
      </c>
      <c r="AJ70" s="29">
        <v>8.37514</v>
      </c>
      <c r="AK70" s="36">
        <v>6.3653000000000004</v>
      </c>
      <c r="AL70" s="28"/>
      <c r="AM70" s="34">
        <v>11.6</v>
      </c>
      <c r="AN70" s="37">
        <v>6.5388999999999999</v>
      </c>
      <c r="AO70" s="34"/>
      <c r="AP70" s="140">
        <v>9.6543399999999995</v>
      </c>
      <c r="AQ70" s="34">
        <v>10.954800000000001</v>
      </c>
      <c r="AR70" s="34"/>
      <c r="AS70" s="29"/>
      <c r="AT70" s="34"/>
      <c r="AU70" s="31"/>
      <c r="AV70" s="28"/>
      <c r="AW70" s="29"/>
      <c r="AX70" s="43"/>
      <c r="AY70" s="28"/>
      <c r="AZ70" s="34"/>
      <c r="BA70" s="28"/>
      <c r="BB70" s="21"/>
      <c r="BC70" s="17"/>
      <c r="BD70" s="17"/>
      <c r="BE70" s="17"/>
      <c r="BF70" s="17"/>
      <c r="BG70" s="17"/>
      <c r="BH70" s="17"/>
      <c r="BI70" s="17"/>
      <c r="BJ70" s="17"/>
      <c r="BK70" s="4">
        <f t="shared" si="7"/>
        <v>8.729538625</v>
      </c>
    </row>
    <row r="71" spans="1:63">
      <c r="A71" s="32">
        <v>42</v>
      </c>
      <c r="B71" s="33">
        <v>8.6144689999999997</v>
      </c>
      <c r="C71" s="33">
        <v>8.2426449999999996</v>
      </c>
      <c r="D71" s="26">
        <v>8.3766499999999997</v>
      </c>
      <c r="E71" s="33"/>
      <c r="F71" s="33">
        <v>9.8831600000000002</v>
      </c>
      <c r="G71" s="33">
        <v>11.47</v>
      </c>
      <c r="H71" s="22">
        <v>7.5425000000000004</v>
      </c>
      <c r="I71" s="33">
        <v>7.6917999999999997</v>
      </c>
      <c r="J71" s="33"/>
      <c r="K71" s="33">
        <v>10.359</v>
      </c>
      <c r="L71" s="33"/>
      <c r="M71" s="26"/>
      <c r="N71" s="22"/>
      <c r="O71" s="27"/>
      <c r="P71" s="22"/>
      <c r="Q71" s="26"/>
      <c r="R71" s="42"/>
      <c r="S71" s="22"/>
      <c r="T71" s="22"/>
      <c r="U71" s="26"/>
      <c r="V71" s="20"/>
      <c r="W71" s="22"/>
      <c r="X71" s="22"/>
      <c r="Y71" s="26"/>
      <c r="Z71" s="22"/>
      <c r="AA71" s="23"/>
      <c r="AB71" s="16"/>
      <c r="AC71" s="16"/>
      <c r="AD71" s="26"/>
      <c r="AE71" s="4">
        <f t="shared" si="6"/>
        <v>9.0225279999999994</v>
      </c>
      <c r="AF71" s="49"/>
      <c r="AG71" s="2"/>
      <c r="AH71" s="36">
        <v>8.5153949999999998</v>
      </c>
      <c r="AI71" s="36">
        <v>8.2218900000000001</v>
      </c>
      <c r="AJ71" s="29">
        <v>8.3990799999999997</v>
      </c>
      <c r="AK71" s="36">
        <v>6.6294000000000004</v>
      </c>
      <c r="AL71" s="28"/>
      <c r="AM71" s="34">
        <v>11.68</v>
      </c>
      <c r="AN71" s="37">
        <v>6.7733999999999996</v>
      </c>
      <c r="AO71" s="34"/>
      <c r="AP71" s="140">
        <v>9.8434699999999999</v>
      </c>
      <c r="AQ71" s="34">
        <v>11.048400000000001</v>
      </c>
      <c r="AR71" s="34"/>
      <c r="AS71" s="29"/>
      <c r="AT71" s="34"/>
      <c r="AU71" s="31"/>
      <c r="AV71" s="28"/>
      <c r="AW71" s="29"/>
      <c r="AX71" s="43"/>
      <c r="AY71" s="28"/>
      <c r="AZ71" s="34"/>
      <c r="BA71" s="28"/>
      <c r="BB71" s="21"/>
      <c r="BC71" s="17"/>
      <c r="BD71" s="17"/>
      <c r="BE71" s="17"/>
      <c r="BF71" s="17"/>
      <c r="BG71" s="17"/>
      <c r="BH71" s="17"/>
      <c r="BI71" s="17"/>
      <c r="BJ71" s="17"/>
      <c r="BK71" s="4">
        <f t="shared" si="7"/>
        <v>8.8888793750000001</v>
      </c>
    </row>
    <row r="72" spans="1:63">
      <c r="A72" s="32">
        <v>43</v>
      </c>
      <c r="B72" s="33">
        <v>8.8190430000000006</v>
      </c>
      <c r="C72" s="33">
        <v>8.42788</v>
      </c>
      <c r="D72" s="26">
        <v>8.3897099999999991</v>
      </c>
      <c r="E72" s="33"/>
      <c r="F72" s="33">
        <v>10.0631</v>
      </c>
      <c r="G72" s="33">
        <v>11.55</v>
      </c>
      <c r="H72" s="22">
        <v>7.7557</v>
      </c>
      <c r="I72" s="33">
        <v>7.7997000000000005</v>
      </c>
      <c r="J72" s="33"/>
      <c r="K72" s="33">
        <v>10.446999999999999</v>
      </c>
      <c r="L72" s="33"/>
      <c r="M72" s="26"/>
      <c r="N72" s="22"/>
      <c r="O72" s="27"/>
      <c r="P72" s="22"/>
      <c r="Q72" s="26"/>
      <c r="R72" s="42"/>
      <c r="S72" s="22"/>
      <c r="T72" s="22"/>
      <c r="U72" s="26"/>
      <c r="V72" s="20"/>
      <c r="W72" s="22"/>
      <c r="X72" s="22"/>
      <c r="Y72" s="26"/>
      <c r="Z72" s="22"/>
      <c r="AA72" s="23"/>
      <c r="AB72" s="16"/>
      <c r="AC72" s="16"/>
      <c r="AD72" s="26"/>
      <c r="AE72" s="4">
        <f t="shared" si="6"/>
        <v>9.1565166250000001</v>
      </c>
      <c r="AF72" s="49"/>
      <c r="AG72" s="2"/>
      <c r="AH72" s="36">
        <v>8.7198609999999999</v>
      </c>
      <c r="AI72" s="36">
        <v>8.4044059999999998</v>
      </c>
      <c r="AJ72" s="29">
        <v>8.4162700000000008</v>
      </c>
      <c r="AK72" s="36">
        <v>6.8723999999999998</v>
      </c>
      <c r="AL72" s="28"/>
      <c r="AM72" s="34">
        <v>11.79</v>
      </c>
      <c r="AN72" s="37">
        <v>7.0495000000000001</v>
      </c>
      <c r="AO72" s="34"/>
      <c r="AP72" s="140">
        <v>10.0002</v>
      </c>
      <c r="AQ72" s="34">
        <v>11.1427</v>
      </c>
      <c r="AR72" s="34"/>
      <c r="AS72" s="29"/>
      <c r="AT72" s="34"/>
      <c r="AU72" s="31"/>
      <c r="AV72" s="28"/>
      <c r="AW72" s="29"/>
      <c r="AX72" s="43"/>
      <c r="AY72" s="28"/>
      <c r="AZ72" s="34"/>
      <c r="BA72" s="28"/>
      <c r="BB72" s="21"/>
      <c r="BC72" s="17"/>
      <c r="BD72" s="17"/>
      <c r="BE72" s="17"/>
      <c r="BF72" s="17"/>
      <c r="BG72" s="17"/>
      <c r="BH72" s="17"/>
      <c r="BI72" s="17"/>
      <c r="BJ72" s="17"/>
      <c r="BK72" s="4">
        <f t="shared" si="7"/>
        <v>9.0494171249999997</v>
      </c>
    </row>
    <row r="73" spans="1:63">
      <c r="A73" s="32">
        <v>44</v>
      </c>
      <c r="B73" s="33">
        <v>9.0237060000000007</v>
      </c>
      <c r="C73" s="33">
        <v>8.6092849999999999</v>
      </c>
      <c r="D73" s="26">
        <v>8.4162499999999998</v>
      </c>
      <c r="E73" s="33"/>
      <c r="F73" s="33">
        <v>10.196300000000001</v>
      </c>
      <c r="G73" s="33">
        <v>11.72</v>
      </c>
      <c r="H73" s="22">
        <v>8.0363000000000007</v>
      </c>
      <c r="I73" s="33">
        <v>7.91</v>
      </c>
      <c r="J73" s="33"/>
      <c r="K73" s="33">
        <v>10.558999999999999</v>
      </c>
      <c r="L73" s="33"/>
      <c r="M73" s="26"/>
      <c r="N73" s="22"/>
      <c r="O73" s="27"/>
      <c r="P73" s="22"/>
      <c r="Q73" s="26"/>
      <c r="R73" s="42"/>
      <c r="S73" s="22"/>
      <c r="T73" s="22"/>
      <c r="U73" s="26"/>
      <c r="V73" s="20"/>
      <c r="W73" s="22"/>
      <c r="X73" s="22"/>
      <c r="Y73" s="26"/>
      <c r="Z73" s="22"/>
      <c r="AA73" s="23"/>
      <c r="AB73" s="16"/>
      <c r="AC73" s="16"/>
      <c r="AD73" s="26"/>
      <c r="AE73" s="4">
        <f t="shared" si="6"/>
        <v>9.3088551249999991</v>
      </c>
      <c r="AF73" s="49"/>
      <c r="AG73" s="2"/>
      <c r="AH73" s="36">
        <v>8.9284630000000007</v>
      </c>
      <c r="AI73" s="36">
        <v>8.5873039999999996</v>
      </c>
      <c r="AJ73" s="29">
        <v>8.44055</v>
      </c>
      <c r="AK73" s="36">
        <v>7.0308000000000002</v>
      </c>
      <c r="AL73" s="28"/>
      <c r="AM73" s="34">
        <v>11.94</v>
      </c>
      <c r="AN73" s="37">
        <v>7.2930000000000001</v>
      </c>
      <c r="AO73" s="34"/>
      <c r="AP73" s="140">
        <v>10.161199999999999</v>
      </c>
      <c r="AQ73" s="34">
        <v>11.2544</v>
      </c>
      <c r="AR73" s="34"/>
      <c r="AS73" s="29"/>
      <c r="AT73" s="34"/>
      <c r="AU73" s="31"/>
      <c r="AV73" s="28"/>
      <c r="AW73" s="29"/>
      <c r="AX73" s="43"/>
      <c r="AY73" s="28"/>
      <c r="AZ73" s="34"/>
      <c r="BA73" s="28"/>
      <c r="BB73" s="21"/>
      <c r="BC73" s="17"/>
      <c r="BD73" s="17"/>
      <c r="BE73" s="17"/>
      <c r="BF73" s="17"/>
      <c r="BG73" s="17"/>
      <c r="BH73" s="17"/>
      <c r="BI73" s="17"/>
      <c r="BJ73" s="17"/>
      <c r="BK73" s="4">
        <f t="shared" si="7"/>
        <v>9.204464625</v>
      </c>
    </row>
    <row r="74" spans="1:63">
      <c r="A74" s="32">
        <v>45</v>
      </c>
      <c r="B74" s="33">
        <v>9.231204</v>
      </c>
      <c r="C74" s="33">
        <v>8.7933649999999997</v>
      </c>
      <c r="D74" s="26">
        <v>8.4375900000000001</v>
      </c>
      <c r="E74" s="33"/>
      <c r="F74" s="33">
        <v>10.3248</v>
      </c>
      <c r="G74" s="33">
        <v>11.85</v>
      </c>
      <c r="H74" s="22">
        <v>8.2455999999999996</v>
      </c>
      <c r="I74" s="33">
        <v>8.06</v>
      </c>
      <c r="J74" s="33"/>
      <c r="K74" s="33">
        <v>10.661</v>
      </c>
      <c r="L74" s="33"/>
      <c r="M74" s="26"/>
      <c r="N74" s="22"/>
      <c r="O74" s="27"/>
      <c r="P74" s="22"/>
      <c r="Q74" s="26"/>
      <c r="R74" s="42"/>
      <c r="S74" s="22"/>
      <c r="T74" s="22"/>
      <c r="U74" s="26"/>
      <c r="V74" s="20"/>
      <c r="W74" s="22"/>
      <c r="X74" s="22"/>
      <c r="Y74" s="26"/>
      <c r="Z74" s="22"/>
      <c r="AA74" s="23"/>
      <c r="AB74" s="16"/>
      <c r="AC74" s="16"/>
      <c r="AD74" s="26"/>
      <c r="AE74" s="4">
        <f t="shared" si="6"/>
        <v>9.4504448750000005</v>
      </c>
      <c r="AF74" s="49"/>
      <c r="AG74" s="2"/>
      <c r="AH74" s="36">
        <v>9.1416450000000005</v>
      </c>
      <c r="AI74" s="36">
        <v>8.7705350000000006</v>
      </c>
      <c r="AJ74" s="29">
        <v>8.4681200000000008</v>
      </c>
      <c r="AK74" s="36">
        <v>7.2706999999999997</v>
      </c>
      <c r="AL74" s="28"/>
      <c r="AM74" s="34">
        <v>12.06</v>
      </c>
      <c r="AN74" s="37">
        <v>7.5092999999999996</v>
      </c>
      <c r="AO74" s="34"/>
      <c r="AP74" s="140">
        <v>10.3447</v>
      </c>
      <c r="AQ74" s="34">
        <v>11.4079</v>
      </c>
      <c r="AR74" s="34"/>
      <c r="AS74" s="29"/>
      <c r="AT74" s="34"/>
      <c r="AU74" s="31"/>
      <c r="AV74" s="28"/>
      <c r="AW74" s="29"/>
      <c r="AX74" s="43"/>
      <c r="AY74" s="28"/>
      <c r="AZ74" s="34"/>
      <c r="BA74" s="28"/>
      <c r="BB74" s="21"/>
      <c r="BC74" s="17"/>
      <c r="BD74" s="17"/>
      <c r="BE74" s="17"/>
      <c r="BF74" s="17"/>
      <c r="BG74" s="17"/>
      <c r="BH74" s="17"/>
      <c r="BI74" s="17"/>
      <c r="BJ74" s="17"/>
      <c r="BK74" s="4">
        <f t="shared" si="7"/>
        <v>9.3716124999999995</v>
      </c>
    </row>
    <row r="75" spans="1:63">
      <c r="A75" s="32">
        <v>46</v>
      </c>
      <c r="B75" s="33">
        <v>9.4267430000000001</v>
      </c>
      <c r="C75" s="33">
        <v>8.9749949999999998</v>
      </c>
      <c r="D75" s="26">
        <v>8.4720399999999998</v>
      </c>
      <c r="E75" s="33"/>
      <c r="F75" s="33">
        <v>10.470800000000001</v>
      </c>
      <c r="G75" s="33">
        <v>11.96</v>
      </c>
      <c r="H75" s="22">
        <v>8.4818999999999996</v>
      </c>
      <c r="I75" s="33">
        <v>8.1999999999999993</v>
      </c>
      <c r="J75" s="33"/>
      <c r="K75" s="33">
        <v>10.773</v>
      </c>
      <c r="L75" s="33"/>
      <c r="M75" s="26"/>
      <c r="N75" s="22"/>
      <c r="O75" s="27"/>
      <c r="P75" s="22"/>
      <c r="Q75" s="26"/>
      <c r="R75" s="42"/>
      <c r="S75" s="22"/>
      <c r="T75" s="22"/>
      <c r="U75" s="26"/>
      <c r="V75" s="20"/>
      <c r="W75" s="22"/>
      <c r="X75" s="22"/>
      <c r="Y75" s="26"/>
      <c r="Z75" s="22"/>
      <c r="AA75" s="23"/>
      <c r="AB75" s="16"/>
      <c r="AC75" s="16"/>
      <c r="AD75" s="26"/>
      <c r="AE75" s="4">
        <f t="shared" si="6"/>
        <v>9.5949347500000002</v>
      </c>
      <c r="AF75" s="49"/>
      <c r="AG75" s="2"/>
      <c r="AH75" s="36">
        <v>9.3409440000000004</v>
      </c>
      <c r="AI75" s="36">
        <v>8.9503489999999992</v>
      </c>
      <c r="AJ75" s="29">
        <v>8.4838699999999996</v>
      </c>
      <c r="AK75" s="36">
        <v>7.5441000000000003</v>
      </c>
      <c r="AL75" s="28"/>
      <c r="AM75" s="34">
        <v>12.14</v>
      </c>
      <c r="AN75" s="37">
        <v>7.7641</v>
      </c>
      <c r="AO75" s="34"/>
      <c r="AP75" s="140">
        <v>10.5252</v>
      </c>
      <c r="AQ75" s="34">
        <v>11.483599999999999</v>
      </c>
      <c r="AR75" s="34"/>
      <c r="AS75" s="29"/>
      <c r="AT75" s="34"/>
      <c r="AU75" s="31"/>
      <c r="AV75" s="28"/>
      <c r="AW75" s="29"/>
      <c r="AX75" s="43"/>
      <c r="AY75" s="28"/>
      <c r="AZ75" s="34"/>
      <c r="BA75" s="28"/>
      <c r="BB75" s="21"/>
      <c r="BC75" s="17"/>
      <c r="BD75" s="17"/>
      <c r="BE75" s="17"/>
      <c r="BF75" s="17"/>
      <c r="BG75" s="17"/>
      <c r="BH75" s="17"/>
      <c r="BI75" s="17"/>
      <c r="BJ75" s="17"/>
      <c r="BK75" s="4">
        <f t="shared" si="7"/>
        <v>9.529020375</v>
      </c>
    </row>
    <row r="76" spans="1:63">
      <c r="A76" s="32">
        <v>47</v>
      </c>
      <c r="B76" s="33">
        <v>9.6193790000000003</v>
      </c>
      <c r="C76" s="33">
        <v>9.1507090000000009</v>
      </c>
      <c r="D76" s="26">
        <v>8.4978300000000004</v>
      </c>
      <c r="E76" s="33"/>
      <c r="F76" s="33">
        <v>10.607200000000001</v>
      </c>
      <c r="G76" s="33">
        <v>12.05</v>
      </c>
      <c r="H76" s="22">
        <v>8.7340999999999998</v>
      </c>
      <c r="I76" s="33">
        <v>8.32</v>
      </c>
      <c r="J76" s="33"/>
      <c r="K76" s="33">
        <v>10.865</v>
      </c>
      <c r="L76" s="33"/>
      <c r="M76" s="26"/>
      <c r="N76" s="22"/>
      <c r="O76" s="27"/>
      <c r="P76" s="22"/>
      <c r="Q76" s="26"/>
      <c r="R76" s="42"/>
      <c r="S76" s="22"/>
      <c r="T76" s="22"/>
      <c r="U76" s="26"/>
      <c r="V76" s="20"/>
      <c r="W76" s="22"/>
      <c r="X76" s="22"/>
      <c r="Y76" s="26"/>
      <c r="Z76" s="22"/>
      <c r="AA76" s="23"/>
      <c r="AB76" s="16"/>
      <c r="AC76" s="16"/>
      <c r="AD76" s="26"/>
      <c r="AE76" s="4">
        <f t="shared" si="6"/>
        <v>9.7305272499999997</v>
      </c>
      <c r="AF76" s="49"/>
      <c r="AG76" s="2"/>
      <c r="AH76" s="36">
        <v>9.5488900000000001</v>
      </c>
      <c r="AI76" s="36">
        <v>9.1278140000000008</v>
      </c>
      <c r="AJ76" s="29">
        <v>8.5016599999999993</v>
      </c>
      <c r="AK76" s="36">
        <v>7.7230999999999996</v>
      </c>
      <c r="AL76" s="28"/>
      <c r="AM76" s="34">
        <v>12.29</v>
      </c>
      <c r="AN76" s="37">
        <v>8.0631000000000004</v>
      </c>
      <c r="AO76" s="34"/>
      <c r="AP76" s="140">
        <v>10.6989</v>
      </c>
      <c r="AQ76" s="34">
        <v>11.5899</v>
      </c>
      <c r="AR76" s="34"/>
      <c r="AS76" s="29"/>
      <c r="AT76" s="34"/>
      <c r="AU76" s="31"/>
      <c r="AV76" s="28"/>
      <c r="AW76" s="29"/>
      <c r="AX76" s="43"/>
      <c r="AY76" s="28"/>
      <c r="AZ76" s="34"/>
      <c r="BA76" s="28"/>
      <c r="BB76" s="21"/>
      <c r="BC76" s="17"/>
      <c r="BD76" s="17"/>
      <c r="BE76" s="17"/>
      <c r="BF76" s="17"/>
      <c r="BG76" s="17"/>
      <c r="BH76" s="17"/>
      <c r="BI76" s="17"/>
      <c r="BJ76" s="17"/>
      <c r="BK76" s="4">
        <f t="shared" si="7"/>
        <v>9.6929204999999996</v>
      </c>
    </row>
    <row r="77" spans="1:63">
      <c r="A77" s="32">
        <v>48</v>
      </c>
      <c r="B77" s="33">
        <v>9.8176190000000005</v>
      </c>
      <c r="C77" s="33">
        <v>9.3290070000000007</v>
      </c>
      <c r="D77" s="26">
        <v>8.5097000000000005</v>
      </c>
      <c r="E77" s="33"/>
      <c r="F77" s="33">
        <v>10.7544</v>
      </c>
      <c r="G77" s="33">
        <v>12.2</v>
      </c>
      <c r="H77" s="22">
        <v>8.9539000000000009</v>
      </c>
      <c r="I77" s="33">
        <v>8.4291999999999998</v>
      </c>
      <c r="J77" s="33"/>
      <c r="K77" s="33">
        <v>11.007999999999999</v>
      </c>
      <c r="L77" s="33"/>
      <c r="M77" s="26"/>
      <c r="N77" s="22"/>
      <c r="O77" s="27"/>
      <c r="P77" s="22"/>
      <c r="Q77" s="26"/>
      <c r="R77" s="42"/>
      <c r="S77" s="22"/>
      <c r="T77" s="22"/>
      <c r="U77" s="26"/>
      <c r="V77" s="20"/>
      <c r="W77" s="22"/>
      <c r="X77" s="22"/>
      <c r="Y77" s="26"/>
      <c r="Z77" s="22"/>
      <c r="AA77" s="23"/>
      <c r="AB77" s="16"/>
      <c r="AC77" s="16"/>
      <c r="AD77" s="26"/>
      <c r="AE77" s="4">
        <f t="shared" si="6"/>
        <v>9.8752282499999993</v>
      </c>
      <c r="AF77" s="49"/>
      <c r="AG77" s="2"/>
      <c r="AH77" s="36">
        <v>9.7449220000000008</v>
      </c>
      <c r="AI77" s="36">
        <v>9.308859</v>
      </c>
      <c r="AJ77" s="29">
        <v>8.5189299999999992</v>
      </c>
      <c r="AK77" s="36">
        <v>7.9634999999999998</v>
      </c>
      <c r="AL77" s="28"/>
      <c r="AM77" s="34">
        <v>12.38</v>
      </c>
      <c r="AN77" s="37">
        <v>8.3574000000000002</v>
      </c>
      <c r="AO77" s="34"/>
      <c r="AP77" s="140">
        <v>10.8665</v>
      </c>
      <c r="AQ77" s="34">
        <v>11.683299999999999</v>
      </c>
      <c r="AR77" s="34"/>
      <c r="AS77" s="29"/>
      <c r="AT77" s="34"/>
      <c r="AU77" s="31"/>
      <c r="AV77" s="28"/>
      <c r="AW77" s="29"/>
      <c r="AX77" s="43"/>
      <c r="AY77" s="28"/>
      <c r="AZ77" s="34"/>
      <c r="BA77" s="28"/>
      <c r="BB77" s="21"/>
      <c r="BC77" s="17"/>
      <c r="BD77" s="17"/>
      <c r="BE77" s="17"/>
      <c r="BF77" s="17"/>
      <c r="BG77" s="17"/>
      <c r="BH77" s="17"/>
      <c r="BI77" s="17"/>
      <c r="BJ77" s="17"/>
      <c r="BK77" s="4">
        <f t="shared" si="7"/>
        <v>9.8529263749999991</v>
      </c>
    </row>
    <row r="78" spans="1:63">
      <c r="A78" s="32">
        <v>49</v>
      </c>
      <c r="B78" s="33">
        <v>10.022097</v>
      </c>
      <c r="C78" s="33">
        <v>9.4999929999999999</v>
      </c>
      <c r="D78" s="26">
        <v>8.5358099999999997</v>
      </c>
      <c r="E78" s="33"/>
      <c r="F78" s="33">
        <v>10.897600000000001</v>
      </c>
      <c r="G78" s="33">
        <v>12.32</v>
      </c>
      <c r="H78" s="22">
        <v>9.2027000000000001</v>
      </c>
      <c r="I78" s="33">
        <v>8.5670999999999999</v>
      </c>
      <c r="J78" s="33"/>
      <c r="K78" s="33">
        <v>11.124000000000001</v>
      </c>
      <c r="L78" s="33"/>
      <c r="M78" s="26"/>
      <c r="N78" s="22"/>
      <c r="O78" s="27"/>
      <c r="P78" s="22"/>
      <c r="Q78" s="26"/>
      <c r="R78" s="42"/>
      <c r="S78" s="22"/>
      <c r="T78" s="22"/>
      <c r="U78" s="26"/>
      <c r="V78" s="20"/>
      <c r="W78" s="22"/>
      <c r="X78" s="22"/>
      <c r="Y78" s="26"/>
      <c r="Z78" s="22"/>
      <c r="AA78" s="23"/>
      <c r="AB78" s="16"/>
      <c r="AC78" s="16"/>
      <c r="AD78" s="26"/>
      <c r="AE78" s="4">
        <f t="shared" si="6"/>
        <v>10.021162499999999</v>
      </c>
      <c r="AF78" s="49"/>
      <c r="AG78" s="2"/>
      <c r="AH78" s="36">
        <v>9.9387640000000008</v>
      </c>
      <c r="AI78" s="36">
        <v>9.4826390000000007</v>
      </c>
      <c r="AJ78" s="29">
        <v>8.5358000000000001</v>
      </c>
      <c r="AK78" s="36">
        <v>8.2103000000000002</v>
      </c>
      <c r="AL78" s="28"/>
      <c r="AM78" s="34">
        <v>12.49</v>
      </c>
      <c r="AN78" s="37">
        <v>8.6306999999999992</v>
      </c>
      <c r="AO78" s="34"/>
      <c r="AP78" s="140">
        <v>11.073</v>
      </c>
      <c r="AQ78" s="34">
        <v>11.801500000000001</v>
      </c>
      <c r="AR78" s="34"/>
      <c r="AS78" s="29"/>
      <c r="AT78" s="34"/>
      <c r="AU78" s="31"/>
      <c r="AV78" s="28"/>
      <c r="AW78" s="29"/>
      <c r="AX78" s="43"/>
      <c r="AY78" s="28"/>
      <c r="AZ78" s="34"/>
      <c r="BA78" s="28"/>
      <c r="BB78" s="21"/>
      <c r="BC78" s="17"/>
      <c r="BD78" s="17"/>
      <c r="BE78" s="17"/>
      <c r="BF78" s="17"/>
      <c r="BG78" s="17"/>
      <c r="BH78" s="17"/>
      <c r="BI78" s="17"/>
      <c r="BJ78" s="17"/>
      <c r="BK78" s="4">
        <f t="shared" si="7"/>
        <v>10.020337874999999</v>
      </c>
    </row>
    <row r="79" spans="1:63">
      <c r="A79" s="32">
        <v>50</v>
      </c>
      <c r="B79" s="33">
        <v>10.210990000000001</v>
      </c>
      <c r="C79" s="33">
        <v>9.6728710000000007</v>
      </c>
      <c r="D79" s="26">
        <v>8.5615100000000002</v>
      </c>
      <c r="E79" s="33"/>
      <c r="F79" s="33">
        <v>11.0266</v>
      </c>
      <c r="G79" s="33">
        <v>12.39</v>
      </c>
      <c r="H79" s="22">
        <v>9.3899000000000008</v>
      </c>
      <c r="I79" s="33">
        <v>8.6750000000000007</v>
      </c>
      <c r="J79" s="33"/>
      <c r="K79" s="33">
        <v>11.183</v>
      </c>
      <c r="L79" s="33"/>
      <c r="M79" s="26"/>
      <c r="N79" s="22"/>
      <c r="O79" s="27"/>
      <c r="P79" s="22"/>
      <c r="Q79" s="26"/>
      <c r="R79" s="42"/>
      <c r="S79" s="22"/>
      <c r="T79" s="22"/>
      <c r="U79" s="26"/>
      <c r="V79" s="20"/>
      <c r="W79" s="22"/>
      <c r="X79" s="22"/>
      <c r="Y79" s="26"/>
      <c r="Z79" s="22"/>
      <c r="AA79" s="23"/>
      <c r="AB79" s="16"/>
      <c r="AC79" s="16"/>
      <c r="AD79" s="26"/>
      <c r="AE79" s="4">
        <f t="shared" si="6"/>
        <v>10.138733875</v>
      </c>
      <c r="AF79" s="49"/>
      <c r="AG79" s="2"/>
      <c r="AH79" s="36">
        <v>10.138888</v>
      </c>
      <c r="AI79" s="36">
        <v>9.6508179999999992</v>
      </c>
      <c r="AJ79" s="29">
        <v>8.5610499999999998</v>
      </c>
      <c r="AK79" s="36">
        <v>8.6433</v>
      </c>
      <c r="AL79" s="28"/>
      <c r="AM79" s="34">
        <v>12.58</v>
      </c>
      <c r="AN79" s="37">
        <v>8.8396000000000008</v>
      </c>
      <c r="AO79" s="34"/>
      <c r="AP79" s="140">
        <v>11.2814</v>
      </c>
      <c r="AQ79" s="34">
        <v>11.898899999999999</v>
      </c>
      <c r="AR79" s="34"/>
      <c r="AS79" s="29"/>
      <c r="AT79" s="34"/>
      <c r="AU79" s="31"/>
      <c r="AV79" s="28"/>
      <c r="AW79" s="29"/>
      <c r="AX79" s="43"/>
      <c r="AY79" s="28"/>
      <c r="AZ79" s="34"/>
      <c r="BA79" s="28"/>
      <c r="BB79" s="21"/>
      <c r="BC79" s="17"/>
      <c r="BD79" s="17"/>
      <c r="BE79" s="17"/>
      <c r="BF79" s="17"/>
      <c r="BG79" s="17"/>
      <c r="BH79" s="17"/>
      <c r="BI79" s="17"/>
      <c r="BJ79" s="17"/>
      <c r="BK79" s="4">
        <f t="shared" si="7"/>
        <v>10.199244500000001</v>
      </c>
    </row>
    <row r="80" spans="1:63">
      <c r="A80" s="32">
        <v>51</v>
      </c>
      <c r="B80" s="33">
        <v>10.403122</v>
      </c>
      <c r="C80" s="33">
        <v>9.8450900000000008</v>
      </c>
      <c r="D80" s="26">
        <v>8.5823099999999997</v>
      </c>
      <c r="E80" s="33"/>
      <c r="F80" s="33">
        <v>11.1595</v>
      </c>
      <c r="G80" s="33">
        <v>12.5</v>
      </c>
      <c r="H80" s="22">
        <v>9.6351999999999993</v>
      </c>
      <c r="I80" s="33">
        <v>8.82</v>
      </c>
      <c r="J80" s="33"/>
      <c r="K80" s="33">
        <v>11.3</v>
      </c>
      <c r="L80" s="33"/>
      <c r="M80" s="26"/>
      <c r="N80" s="22"/>
      <c r="O80" s="27"/>
      <c r="P80" s="22"/>
      <c r="Q80" s="26"/>
      <c r="R80" s="42"/>
      <c r="S80" s="22"/>
      <c r="T80" s="22"/>
      <c r="U80" s="26"/>
      <c r="V80" s="20"/>
      <c r="W80" s="22"/>
      <c r="X80" s="22"/>
      <c r="Y80" s="26"/>
      <c r="Z80" s="22"/>
      <c r="AA80" s="23"/>
      <c r="AB80" s="16"/>
      <c r="AC80" s="16"/>
      <c r="AD80" s="26"/>
      <c r="AE80" s="4">
        <f t="shared" si="6"/>
        <v>10.28065275</v>
      </c>
      <c r="AF80" s="49"/>
      <c r="AG80" s="2"/>
      <c r="AH80" s="36">
        <v>10.338441</v>
      </c>
      <c r="AI80" s="36">
        <v>9.8207810000000002</v>
      </c>
      <c r="AJ80" s="29">
        <v>8.5769099999999998</v>
      </c>
      <c r="AK80" s="36">
        <v>8.8327000000000009</v>
      </c>
      <c r="AL80" s="28"/>
      <c r="AM80" s="34">
        <v>12.71</v>
      </c>
      <c r="AN80" s="36">
        <v>9.1426999999999996</v>
      </c>
      <c r="AO80" s="34"/>
      <c r="AP80" s="140">
        <v>11.464600000000001</v>
      </c>
      <c r="AQ80" s="34">
        <v>11.975099999999999</v>
      </c>
      <c r="AR80" s="34"/>
      <c r="AS80" s="29"/>
      <c r="AT80" s="34"/>
      <c r="AU80" s="31"/>
      <c r="AV80" s="28"/>
      <c r="AW80" s="29"/>
      <c r="AX80" s="43"/>
      <c r="AY80" s="28"/>
      <c r="AZ80" s="34"/>
      <c r="BA80" s="28"/>
      <c r="BB80" s="21"/>
      <c r="BC80" s="17"/>
      <c r="BD80" s="17"/>
      <c r="BE80" s="17"/>
      <c r="BF80" s="17"/>
      <c r="BG80" s="17"/>
      <c r="BH80" s="17"/>
      <c r="BI80" s="17"/>
      <c r="BJ80" s="17"/>
      <c r="BK80" s="4">
        <f t="shared" si="7"/>
        <v>10.357654</v>
      </c>
    </row>
    <row r="81" spans="1:63">
      <c r="A81" s="32">
        <v>52</v>
      </c>
      <c r="B81" s="33">
        <v>10.599925000000001</v>
      </c>
      <c r="C81" s="33">
        <v>10.014196</v>
      </c>
      <c r="D81" s="26">
        <v>8.5955999999999992</v>
      </c>
      <c r="E81" s="33"/>
      <c r="F81" s="33">
        <v>11.2942</v>
      </c>
      <c r="G81" s="33">
        <v>12.58</v>
      </c>
      <c r="H81" s="22">
        <v>9.8934999999999995</v>
      </c>
      <c r="I81" s="33">
        <v>8.93</v>
      </c>
      <c r="J81" s="33"/>
      <c r="K81" s="33">
        <v>11.353</v>
      </c>
      <c r="L81" s="33"/>
      <c r="M81" s="26"/>
      <c r="N81" s="22"/>
      <c r="O81" s="27"/>
      <c r="P81" s="22"/>
      <c r="Q81" s="26"/>
      <c r="R81" s="42"/>
      <c r="S81" s="22"/>
      <c r="T81" s="22"/>
      <c r="U81" s="26"/>
      <c r="V81" s="20"/>
      <c r="W81" s="22"/>
      <c r="X81" s="22"/>
      <c r="Y81" s="26"/>
      <c r="Z81" s="22"/>
      <c r="AA81" s="23"/>
      <c r="AB81" s="16"/>
      <c r="AC81" s="16"/>
      <c r="AD81" s="26"/>
      <c r="AE81" s="4">
        <f t="shared" si="6"/>
        <v>10.407552624999999</v>
      </c>
      <c r="AF81" s="49"/>
      <c r="AG81" s="2"/>
      <c r="AH81" s="36">
        <v>10.537846999999999</v>
      </c>
      <c r="AI81" s="36">
        <v>9.99</v>
      </c>
      <c r="AJ81" s="29">
        <v>8.6026299999999996</v>
      </c>
      <c r="AK81" s="36">
        <v>9.0184999999999995</v>
      </c>
      <c r="AL81" s="28"/>
      <c r="AM81" s="34">
        <v>12.8</v>
      </c>
      <c r="AN81" s="37">
        <v>9.3795999999999999</v>
      </c>
      <c r="AO81" s="34"/>
      <c r="AP81" s="140">
        <v>11.6424</v>
      </c>
      <c r="AQ81" s="34">
        <v>12.0434</v>
      </c>
      <c r="AR81" s="34"/>
      <c r="AS81" s="29"/>
      <c r="AT81" s="34"/>
      <c r="AU81" s="31"/>
      <c r="AV81" s="28"/>
      <c r="AW81" s="29"/>
      <c r="AX81" s="43"/>
      <c r="AY81" s="28"/>
      <c r="AZ81" s="34"/>
      <c r="BA81" s="28"/>
      <c r="BB81" s="21"/>
      <c r="BC81" s="17"/>
      <c r="BD81" s="17"/>
      <c r="BE81" s="17"/>
      <c r="BF81" s="17"/>
      <c r="BG81" s="17"/>
      <c r="BH81" s="17"/>
      <c r="BI81" s="17"/>
      <c r="BJ81" s="17"/>
      <c r="BK81" s="4">
        <f t="shared" si="7"/>
        <v>10.501797125</v>
      </c>
    </row>
    <row r="82" spans="1:63">
      <c r="A82" s="32">
        <v>53</v>
      </c>
      <c r="B82" s="33">
        <v>10.786738</v>
      </c>
      <c r="C82" s="33">
        <v>10.178538</v>
      </c>
      <c r="D82" s="26">
        <v>8.6106499999999997</v>
      </c>
      <c r="E82" s="33"/>
      <c r="F82" s="33">
        <v>11.4274</v>
      </c>
      <c r="G82" s="33">
        <v>12.71</v>
      </c>
      <c r="H82" s="22">
        <v>10.2072</v>
      </c>
      <c r="I82" s="33">
        <v>9.048700000000002</v>
      </c>
      <c r="J82" s="33"/>
      <c r="K82" s="33">
        <v>11.428000000000001</v>
      </c>
      <c r="L82" s="33"/>
      <c r="M82" s="26"/>
      <c r="N82" s="22"/>
      <c r="O82" s="27"/>
      <c r="P82" s="22"/>
      <c r="Q82" s="26"/>
      <c r="R82" s="42"/>
      <c r="S82" s="22"/>
      <c r="T82" s="22"/>
      <c r="U82" s="26"/>
      <c r="V82" s="20"/>
      <c r="W82" s="22"/>
      <c r="X82" s="22"/>
      <c r="Y82" s="26"/>
      <c r="Z82" s="22"/>
      <c r="AA82" s="23"/>
      <c r="AB82" s="16"/>
      <c r="AC82" s="16"/>
      <c r="AD82" s="26"/>
      <c r="AE82" s="4">
        <f t="shared" si="6"/>
        <v>10.54965325</v>
      </c>
      <c r="AF82" s="49"/>
      <c r="AG82" s="2"/>
      <c r="AH82" s="36">
        <v>10.724282000000001</v>
      </c>
      <c r="AI82" s="36">
        <v>10.156230000000001</v>
      </c>
      <c r="AJ82" s="29">
        <v>8.6209500000000006</v>
      </c>
      <c r="AK82" s="36">
        <v>9.2606000000000002</v>
      </c>
      <c r="AL82" s="28"/>
      <c r="AM82" s="34">
        <v>12.89</v>
      </c>
      <c r="AN82" s="37">
        <v>9.6633999999999993</v>
      </c>
      <c r="AO82" s="34"/>
      <c r="AP82" s="140">
        <v>11.844200000000001</v>
      </c>
      <c r="AQ82" s="34">
        <v>12.132400000000001</v>
      </c>
      <c r="AR82" s="34"/>
      <c r="AS82" s="29"/>
      <c r="AT82" s="34"/>
      <c r="AU82" s="31"/>
      <c r="AV82" s="28"/>
      <c r="AW82" s="29"/>
      <c r="AX82" s="43"/>
      <c r="AY82" s="28"/>
      <c r="AZ82" s="34"/>
      <c r="BA82" s="28"/>
      <c r="BB82" s="21"/>
      <c r="BC82" s="17"/>
      <c r="BD82" s="17"/>
      <c r="BE82" s="17"/>
      <c r="BF82" s="17"/>
      <c r="BG82" s="17"/>
      <c r="BH82" s="17"/>
      <c r="BI82" s="17"/>
      <c r="BJ82" s="17"/>
      <c r="BK82" s="4">
        <f t="shared" si="7"/>
        <v>10.66150775</v>
      </c>
    </row>
    <row r="83" spans="1:63">
      <c r="A83" s="32">
        <v>54</v>
      </c>
      <c r="B83" s="33">
        <v>10.969571999999999</v>
      </c>
      <c r="C83" s="33">
        <v>10.343283</v>
      </c>
      <c r="D83" s="26">
        <v>8.6359700000000004</v>
      </c>
      <c r="E83" s="33"/>
      <c r="F83" s="33">
        <v>11.5649</v>
      </c>
      <c r="G83" s="33">
        <v>12.79</v>
      </c>
      <c r="H83" s="22">
        <v>10.468</v>
      </c>
      <c r="I83" s="33">
        <v>9.156600000000001</v>
      </c>
      <c r="J83" s="33"/>
      <c r="K83" s="33">
        <v>11.496</v>
      </c>
      <c r="L83" s="33"/>
      <c r="M83" s="26"/>
      <c r="N83" s="22"/>
      <c r="O83" s="27"/>
      <c r="P83" s="22"/>
      <c r="Q83" s="26"/>
      <c r="R83" s="42"/>
      <c r="S83" s="22"/>
      <c r="T83" s="22"/>
      <c r="U83" s="26"/>
      <c r="V83" s="20"/>
      <c r="W83" s="22"/>
      <c r="X83" s="22"/>
      <c r="Y83" s="26"/>
      <c r="Z83" s="22"/>
      <c r="AA83" s="23"/>
      <c r="AB83" s="16"/>
      <c r="AC83" s="16"/>
      <c r="AD83" s="26"/>
      <c r="AE83" s="4">
        <f t="shared" si="6"/>
        <v>10.678040625</v>
      </c>
      <c r="AF83" s="49"/>
      <c r="AG83" s="2"/>
      <c r="AH83" s="36">
        <v>10.900843</v>
      </c>
      <c r="AI83" s="36">
        <v>10.324892</v>
      </c>
      <c r="AJ83" s="29">
        <v>8.6475100000000005</v>
      </c>
      <c r="AK83" s="36">
        <v>9.4108999999999998</v>
      </c>
      <c r="AL83" s="28"/>
      <c r="AM83" s="34">
        <v>12.99</v>
      </c>
      <c r="AN83" s="37">
        <v>9.9446999999999992</v>
      </c>
      <c r="AO83" s="34"/>
      <c r="AP83" s="140">
        <v>12.007999999999999</v>
      </c>
      <c r="AQ83" s="34">
        <v>12.2249</v>
      </c>
      <c r="AR83" s="34"/>
      <c r="AS83" s="29"/>
      <c r="AT83" s="34"/>
      <c r="AU83" s="31"/>
      <c r="AV83" s="28"/>
      <c r="AW83" s="29"/>
      <c r="AX83" s="43"/>
      <c r="AY83" s="28"/>
      <c r="AZ83" s="34"/>
      <c r="BA83" s="28"/>
      <c r="BB83" s="21"/>
      <c r="BC83" s="17"/>
      <c r="BD83" s="17"/>
      <c r="BE83" s="17"/>
      <c r="BF83" s="17"/>
      <c r="BG83" s="17"/>
      <c r="BH83" s="17"/>
      <c r="BI83" s="17"/>
      <c r="BJ83" s="17"/>
      <c r="BK83" s="4">
        <f t="shared" si="7"/>
        <v>10.806468125</v>
      </c>
    </row>
    <row r="84" spans="1:63">
      <c r="A84" s="32">
        <v>55</v>
      </c>
      <c r="B84" s="33">
        <v>11.151377</v>
      </c>
      <c r="C84" s="33">
        <v>10.50093</v>
      </c>
      <c r="D84" s="26">
        <v>8.6563099999999995</v>
      </c>
      <c r="E84" s="33"/>
      <c r="F84" s="33">
        <v>11.691000000000001</v>
      </c>
      <c r="G84" s="33">
        <v>12.91</v>
      </c>
      <c r="H84" s="22">
        <v>10.6837</v>
      </c>
      <c r="I84" s="33">
        <v>9.26</v>
      </c>
      <c r="J84" s="33"/>
      <c r="K84" s="33">
        <v>11.574999999999999</v>
      </c>
      <c r="L84" s="33"/>
      <c r="M84" s="26"/>
      <c r="N84" s="22"/>
      <c r="O84" s="27"/>
      <c r="P84" s="22"/>
      <c r="Q84" s="26"/>
      <c r="R84" s="42"/>
      <c r="S84" s="22"/>
      <c r="T84" s="22"/>
      <c r="U84" s="26"/>
      <c r="V84" s="20"/>
      <c r="W84" s="22"/>
      <c r="X84" s="22"/>
      <c r="Y84" s="26"/>
      <c r="Z84" s="22"/>
      <c r="AA84" s="23"/>
      <c r="AB84" s="16"/>
      <c r="AC84" s="16"/>
      <c r="AD84" s="26"/>
      <c r="AE84" s="4">
        <f t="shared" si="6"/>
        <v>10.803539625000001</v>
      </c>
      <c r="AF84" s="49"/>
      <c r="AG84" s="2"/>
      <c r="AH84" s="36">
        <v>11.08283</v>
      </c>
      <c r="AI84" s="36">
        <v>10.489717000000001</v>
      </c>
      <c r="AJ84" s="29">
        <v>8.6641399999999997</v>
      </c>
      <c r="AK84" s="36">
        <v>9.5387000000000004</v>
      </c>
      <c r="AL84" s="28"/>
      <c r="AM84" s="34">
        <v>13.13</v>
      </c>
      <c r="AN84" s="37">
        <v>10.224</v>
      </c>
      <c r="AO84" s="34"/>
      <c r="AP84" s="140">
        <v>12.1751</v>
      </c>
      <c r="AQ84" s="34">
        <v>12.3451</v>
      </c>
      <c r="AR84" s="34"/>
      <c r="AS84" s="29"/>
      <c r="AT84" s="34"/>
      <c r="AU84" s="31"/>
      <c r="AV84" s="28"/>
      <c r="AW84" s="29"/>
      <c r="AX84" s="43"/>
      <c r="AY84" s="28"/>
      <c r="AZ84" s="34"/>
      <c r="BA84" s="28"/>
      <c r="BB84" s="21"/>
      <c r="BC84" s="17"/>
      <c r="BD84" s="17"/>
      <c r="BE84" s="17"/>
      <c r="BF84" s="17"/>
      <c r="BG84" s="17"/>
      <c r="BH84" s="17"/>
      <c r="BI84" s="17"/>
      <c r="BJ84" s="17"/>
      <c r="BK84" s="4">
        <f t="shared" si="7"/>
        <v>10.956198375000001</v>
      </c>
    </row>
    <row r="85" spans="1:63">
      <c r="A85" s="32">
        <v>56</v>
      </c>
      <c r="B85" s="33">
        <v>11.339214</v>
      </c>
      <c r="C85" s="33">
        <v>10.66339</v>
      </c>
      <c r="D85" s="26">
        <v>8.6671800000000001</v>
      </c>
      <c r="E85" s="33"/>
      <c r="F85" s="33">
        <v>11.814299999999999</v>
      </c>
      <c r="G85" s="33">
        <v>13.07</v>
      </c>
      <c r="H85" s="22">
        <v>11.002800000000001</v>
      </c>
      <c r="I85" s="33">
        <v>9.36</v>
      </c>
      <c r="J85" s="33"/>
      <c r="K85" s="33">
        <v>11.65</v>
      </c>
      <c r="L85" s="33"/>
      <c r="M85" s="26"/>
      <c r="N85" s="22"/>
      <c r="O85" s="27"/>
      <c r="P85" s="22"/>
      <c r="Q85" s="26"/>
      <c r="R85" s="42"/>
      <c r="S85" s="22"/>
      <c r="T85" s="22"/>
      <c r="U85" s="26"/>
      <c r="V85" s="20"/>
      <c r="W85" s="22"/>
      <c r="X85" s="22"/>
      <c r="Y85" s="26"/>
      <c r="Z85" s="22"/>
      <c r="AA85" s="23"/>
      <c r="AB85" s="16"/>
      <c r="AC85" s="16"/>
      <c r="AD85" s="26"/>
      <c r="AE85" s="4">
        <f t="shared" si="6"/>
        <v>10.9458605</v>
      </c>
      <c r="AF85" s="49"/>
      <c r="AG85" s="2"/>
      <c r="AH85" s="36">
        <v>11.268834999999999</v>
      </c>
      <c r="AI85" s="36">
        <v>10.651258</v>
      </c>
      <c r="AJ85" s="29">
        <v>8.6807200000000009</v>
      </c>
      <c r="AK85" s="36">
        <v>9.7210000000000001</v>
      </c>
      <c r="AL85" s="28"/>
      <c r="AM85" s="34">
        <v>13.2</v>
      </c>
      <c r="AN85" s="37">
        <v>10.4468</v>
      </c>
      <c r="AO85" s="34"/>
      <c r="AP85" s="140">
        <v>12.302</v>
      </c>
      <c r="AQ85" s="34">
        <v>12.446999999999999</v>
      </c>
      <c r="AR85" s="34"/>
      <c r="AS85" s="29"/>
      <c r="AT85" s="34"/>
      <c r="AU85" s="31"/>
      <c r="AV85" s="28"/>
      <c r="AW85" s="29"/>
      <c r="AX85" s="43"/>
      <c r="AY85" s="28"/>
      <c r="AZ85" s="34"/>
      <c r="BA85" s="28"/>
      <c r="BB85" s="21"/>
      <c r="BC85" s="17"/>
      <c r="BD85" s="17"/>
      <c r="BE85" s="17"/>
      <c r="BF85" s="17"/>
      <c r="BG85" s="17"/>
      <c r="BH85" s="17"/>
      <c r="BI85" s="17"/>
      <c r="BJ85" s="17"/>
      <c r="BK85" s="4">
        <f t="shared" si="7"/>
        <v>11.089701625</v>
      </c>
    </row>
    <row r="86" spans="1:63">
      <c r="A86" s="32">
        <v>57</v>
      </c>
      <c r="B86" s="33">
        <v>11.521103999999999</v>
      </c>
      <c r="C86" s="33">
        <v>10.82512</v>
      </c>
      <c r="D86" s="26">
        <v>8.6797000000000004</v>
      </c>
      <c r="E86" s="33"/>
      <c r="F86" s="33">
        <v>11.9352</v>
      </c>
      <c r="G86" s="33">
        <v>13.17</v>
      </c>
      <c r="H86" s="22">
        <v>11.213100000000001</v>
      </c>
      <c r="I86" s="33">
        <v>9.4600000000000009</v>
      </c>
      <c r="J86" s="33"/>
      <c r="K86" s="33">
        <v>11.786</v>
      </c>
      <c r="L86" s="33"/>
      <c r="M86" s="26"/>
      <c r="N86" s="22"/>
      <c r="O86" s="27"/>
      <c r="P86" s="22"/>
      <c r="Q86" s="26"/>
      <c r="R86" s="42"/>
      <c r="S86" s="22"/>
      <c r="T86" s="22"/>
      <c r="U86" s="26"/>
      <c r="V86" s="20"/>
      <c r="W86" s="22"/>
      <c r="X86" s="22"/>
      <c r="Y86" s="26"/>
      <c r="Z86" s="22"/>
      <c r="AA86" s="23"/>
      <c r="AB86" s="16"/>
      <c r="AC86" s="16"/>
      <c r="AD86" s="26"/>
      <c r="AE86" s="4">
        <f t="shared" si="6"/>
        <v>11.073778000000001</v>
      </c>
      <c r="AF86" s="49"/>
      <c r="AG86" s="2"/>
      <c r="AH86" s="36">
        <v>11.454347</v>
      </c>
      <c r="AI86" s="36">
        <v>10.814470999999999</v>
      </c>
      <c r="AJ86" s="29">
        <v>8.7007700000000003</v>
      </c>
      <c r="AK86" s="36">
        <v>9.8937000000000008</v>
      </c>
      <c r="AL86" s="28"/>
      <c r="AM86" s="34">
        <v>13.3</v>
      </c>
      <c r="AN86" s="37">
        <v>10.700200000000001</v>
      </c>
      <c r="AO86" s="34"/>
      <c r="AP86" s="140">
        <v>12.474</v>
      </c>
      <c r="AQ86" s="34">
        <v>12.517200000000001</v>
      </c>
      <c r="AR86" s="34"/>
      <c r="AS86" s="29"/>
      <c r="AT86" s="34"/>
      <c r="AU86" s="31"/>
      <c r="AV86" s="28"/>
      <c r="AW86" s="29"/>
      <c r="AX86" s="43"/>
      <c r="AY86" s="28"/>
      <c r="AZ86" s="34"/>
      <c r="BA86" s="28"/>
      <c r="BB86" s="21"/>
      <c r="BC86" s="17"/>
      <c r="BD86" s="17"/>
      <c r="BE86" s="17"/>
      <c r="BF86" s="17"/>
      <c r="BG86" s="17"/>
      <c r="BH86" s="17"/>
      <c r="BI86" s="17"/>
      <c r="BJ86" s="17"/>
      <c r="BK86" s="4">
        <f t="shared" si="7"/>
        <v>11.231836000000001</v>
      </c>
    </row>
    <row r="87" spans="1:63">
      <c r="A87" s="32">
        <v>58</v>
      </c>
      <c r="B87" s="33">
        <v>11.694024000000001</v>
      </c>
      <c r="C87" s="33">
        <v>10.982612</v>
      </c>
      <c r="D87" s="26">
        <v>8.6983599999999992</v>
      </c>
      <c r="E87" s="33"/>
      <c r="F87" s="33">
        <v>12.091799999999999</v>
      </c>
      <c r="G87" s="33">
        <v>13.26</v>
      </c>
      <c r="H87" s="22">
        <v>11.476900000000001</v>
      </c>
      <c r="I87" s="33">
        <v>9.5881999999999987</v>
      </c>
      <c r="J87" s="33"/>
      <c r="K87" s="33">
        <v>11.863</v>
      </c>
      <c r="L87" s="33"/>
      <c r="M87" s="26"/>
      <c r="N87" s="22"/>
      <c r="O87" s="27"/>
      <c r="P87" s="22"/>
      <c r="Q87" s="26"/>
      <c r="R87" s="42"/>
      <c r="S87" s="22"/>
      <c r="T87" s="22"/>
      <c r="U87" s="26"/>
      <c r="V87" s="20"/>
      <c r="W87" s="22"/>
      <c r="X87" s="22"/>
      <c r="Y87" s="26"/>
      <c r="Z87" s="22"/>
      <c r="AA87" s="23"/>
      <c r="AB87" s="16"/>
      <c r="AC87" s="16"/>
      <c r="AD87" s="26"/>
      <c r="AE87" s="4">
        <f t="shared" si="6"/>
        <v>11.206862000000001</v>
      </c>
      <c r="AF87" s="49"/>
      <c r="AG87" s="2"/>
      <c r="AH87" s="36">
        <v>11.634218000000001</v>
      </c>
      <c r="AI87" s="36">
        <v>10.975377</v>
      </c>
      <c r="AJ87" s="29">
        <v>8.7241</v>
      </c>
      <c r="AK87" s="36">
        <v>10.119999999999999</v>
      </c>
      <c r="AL87" s="28"/>
      <c r="AM87" s="34">
        <v>13.39</v>
      </c>
      <c r="AN87" s="37">
        <v>10.925000000000001</v>
      </c>
      <c r="AO87" s="34"/>
      <c r="AP87" s="140">
        <v>12.621499999999999</v>
      </c>
      <c r="AQ87" s="34">
        <v>12.6221</v>
      </c>
      <c r="AR87" s="34"/>
      <c r="AS87" s="29"/>
      <c r="AT87" s="34"/>
      <c r="AU87" s="31"/>
      <c r="AV87" s="28"/>
      <c r="AW87" s="29"/>
      <c r="AX87" s="43"/>
      <c r="AY87" s="28"/>
      <c r="AZ87" s="34"/>
      <c r="BA87" s="28"/>
      <c r="BB87" s="21"/>
      <c r="BC87" s="17"/>
      <c r="BD87" s="17"/>
      <c r="BE87" s="17"/>
      <c r="BF87" s="17"/>
      <c r="BG87" s="17"/>
      <c r="BH87" s="17"/>
      <c r="BI87" s="17"/>
      <c r="BJ87" s="17"/>
      <c r="BK87" s="4">
        <f t="shared" si="7"/>
        <v>11.376536874999999</v>
      </c>
    </row>
    <row r="88" spans="1:63">
      <c r="A88" s="32">
        <v>59</v>
      </c>
      <c r="B88" s="33">
        <v>11.872272000000001</v>
      </c>
      <c r="C88" s="33">
        <v>11.143202</v>
      </c>
      <c r="D88" s="26">
        <v>8.7270000000000003</v>
      </c>
      <c r="E88" s="33"/>
      <c r="F88" s="33">
        <v>12.226000000000001</v>
      </c>
      <c r="G88" s="33">
        <v>13.36</v>
      </c>
      <c r="H88" s="22">
        <v>11.7333</v>
      </c>
      <c r="I88" s="33">
        <v>9.6999999999999993</v>
      </c>
      <c r="J88" s="33"/>
      <c r="K88" s="33">
        <v>11.928000000000001</v>
      </c>
      <c r="L88" s="33"/>
      <c r="M88" s="26"/>
      <c r="N88" s="22"/>
      <c r="O88" s="27"/>
      <c r="P88" s="22"/>
      <c r="Q88" s="26"/>
      <c r="R88" s="42"/>
      <c r="S88" s="22"/>
      <c r="T88" s="22"/>
      <c r="U88" s="26"/>
      <c r="V88" s="20"/>
      <c r="W88" s="22"/>
      <c r="X88" s="22"/>
      <c r="Y88" s="26"/>
      <c r="Z88" s="22"/>
      <c r="AA88" s="23"/>
      <c r="AB88" s="16"/>
      <c r="AC88" s="16"/>
      <c r="AD88" s="26"/>
      <c r="AE88" s="4">
        <f t="shared" si="6"/>
        <v>11.33622175</v>
      </c>
      <c r="AF88" s="49"/>
      <c r="AG88" s="2"/>
      <c r="AH88" s="36">
        <v>11.811227000000001</v>
      </c>
      <c r="AI88" s="36">
        <v>11.137052000000001</v>
      </c>
      <c r="AJ88" s="29">
        <v>8.7523599999999995</v>
      </c>
      <c r="AK88" s="36">
        <v>10.336</v>
      </c>
      <c r="AL88" s="28"/>
      <c r="AM88" s="34">
        <v>13.45</v>
      </c>
      <c r="AN88" s="37">
        <v>11.130800000000001</v>
      </c>
      <c r="AO88" s="34"/>
      <c r="AP88" s="140">
        <v>12.777200000000001</v>
      </c>
      <c r="AQ88" s="34">
        <v>12.6874</v>
      </c>
      <c r="AR88" s="34"/>
      <c r="AS88" s="29"/>
      <c r="AT88" s="34"/>
      <c r="AU88" s="31"/>
      <c r="AV88" s="28"/>
      <c r="AW88" s="29"/>
      <c r="AX88" s="43"/>
      <c r="AY88" s="28"/>
      <c r="AZ88" s="34"/>
      <c r="BA88" s="28"/>
      <c r="BB88" s="21"/>
      <c r="BC88" s="17"/>
      <c r="BD88" s="17"/>
      <c r="BE88" s="17"/>
      <c r="BF88" s="17"/>
      <c r="BG88" s="17"/>
      <c r="BH88" s="17"/>
      <c r="BI88" s="17"/>
      <c r="BJ88" s="17"/>
      <c r="BK88" s="4">
        <f t="shared" si="7"/>
        <v>11.510254874999998</v>
      </c>
    </row>
    <row r="89" spans="1:63">
      <c r="A89" s="32">
        <v>60</v>
      </c>
      <c r="B89" s="33">
        <v>12.047699</v>
      </c>
      <c r="C89" s="33">
        <v>11.295605</v>
      </c>
      <c r="D89" s="26">
        <v>8.7415000000000003</v>
      </c>
      <c r="E89" s="33"/>
      <c r="F89" s="33">
        <v>12.3567</v>
      </c>
      <c r="G89" s="33">
        <v>13.47</v>
      </c>
      <c r="H89" s="22">
        <v>11.9398</v>
      </c>
      <c r="I89" s="33">
        <v>9.8000000000000007</v>
      </c>
      <c r="J89" s="33"/>
      <c r="K89" s="33">
        <v>12.003</v>
      </c>
      <c r="L89" s="33"/>
      <c r="M89" s="26"/>
      <c r="N89" s="22"/>
      <c r="O89" s="27"/>
      <c r="P89" s="22"/>
      <c r="Q89" s="26"/>
      <c r="R89" s="42"/>
      <c r="S89" s="22"/>
      <c r="T89" s="22"/>
      <c r="U89" s="26"/>
      <c r="V89" s="20"/>
      <c r="W89" s="22"/>
      <c r="X89" s="22"/>
      <c r="Y89" s="26"/>
      <c r="Z89" s="22"/>
      <c r="AA89" s="23"/>
      <c r="AB89" s="16"/>
      <c r="AC89" s="16"/>
      <c r="AD89" s="26"/>
      <c r="AE89" s="4">
        <f t="shared" si="6"/>
        <v>11.456788</v>
      </c>
      <c r="AF89" s="49"/>
      <c r="AG89" s="2"/>
      <c r="AH89" s="36">
        <v>11.993406</v>
      </c>
      <c r="AI89" s="36">
        <v>11.295506</v>
      </c>
      <c r="AJ89" s="29">
        <v>8.7667000000000002</v>
      </c>
      <c r="AK89" s="36">
        <v>10.449</v>
      </c>
      <c r="AL89" s="28"/>
      <c r="AM89" s="34">
        <v>13.56</v>
      </c>
      <c r="AN89" s="37">
        <v>11.350300000000001</v>
      </c>
      <c r="AO89" s="34"/>
      <c r="AP89" s="140">
        <v>12.917299999999999</v>
      </c>
      <c r="AQ89" s="34">
        <v>12.7964</v>
      </c>
      <c r="AR89" s="34"/>
      <c r="AS89" s="29"/>
      <c r="AT89" s="34"/>
      <c r="AU89" s="31"/>
      <c r="AV89" s="28"/>
      <c r="AW89" s="29"/>
      <c r="AX89" s="43"/>
      <c r="AY89" s="28"/>
      <c r="AZ89" s="34"/>
      <c r="BA89" s="28"/>
      <c r="BB89" s="21"/>
      <c r="BC89" s="17"/>
      <c r="BD89" s="17"/>
      <c r="BE89" s="17"/>
      <c r="BF89" s="17"/>
      <c r="BG89" s="17"/>
      <c r="BH89" s="17"/>
      <c r="BI89" s="17"/>
      <c r="BJ89" s="17"/>
      <c r="BK89" s="4">
        <f t="shared" si="7"/>
        <v>11.6410765</v>
      </c>
    </row>
    <row r="90" spans="1:63">
      <c r="A90" s="32">
        <v>61</v>
      </c>
      <c r="B90" s="33">
        <v>12.216018999999999</v>
      </c>
      <c r="C90" s="33">
        <v>11.452589</v>
      </c>
      <c r="D90" s="26">
        <v>8.7804500000000001</v>
      </c>
      <c r="E90" s="33"/>
      <c r="F90" s="33">
        <v>12.4846</v>
      </c>
      <c r="G90" s="33">
        <v>13.61</v>
      </c>
      <c r="H90" s="22">
        <v>12.1988</v>
      </c>
      <c r="I90" s="33">
        <v>9.92</v>
      </c>
      <c r="J90" s="33"/>
      <c r="K90" s="33">
        <v>12.07</v>
      </c>
      <c r="L90" s="33"/>
      <c r="M90" s="26"/>
      <c r="N90" s="22"/>
      <c r="O90" s="27"/>
      <c r="P90" s="22"/>
      <c r="Q90" s="26"/>
      <c r="R90" s="42"/>
      <c r="S90" s="22"/>
      <c r="T90" s="22"/>
      <c r="U90" s="26"/>
      <c r="V90" s="20"/>
      <c r="W90" s="22"/>
      <c r="X90" s="22"/>
      <c r="Y90" s="26"/>
      <c r="Z90" s="22"/>
      <c r="AA90" s="23"/>
      <c r="AB90" s="16"/>
      <c r="AC90" s="16"/>
      <c r="AD90" s="26"/>
      <c r="AE90" s="4">
        <f t="shared" si="6"/>
        <v>11.591557250000001</v>
      </c>
      <c r="AF90" s="49"/>
      <c r="AG90" s="2"/>
      <c r="AH90" s="36">
        <v>12.174595999999999</v>
      </c>
      <c r="AI90" s="36">
        <v>11.449120000000001</v>
      </c>
      <c r="AJ90" s="29">
        <v>8.7883399999999998</v>
      </c>
      <c r="AK90" s="36">
        <v>10.644</v>
      </c>
      <c r="AL90" s="28"/>
      <c r="AM90" s="34">
        <v>13.67</v>
      </c>
      <c r="AN90" s="37">
        <v>11.607699999999999</v>
      </c>
      <c r="AO90" s="34"/>
      <c r="AP90" s="140">
        <v>13.081799999999999</v>
      </c>
      <c r="AQ90" s="34">
        <v>12.930899999999999</v>
      </c>
      <c r="AR90" s="34"/>
      <c r="AS90" s="29"/>
      <c r="AT90" s="34"/>
      <c r="AU90" s="31"/>
      <c r="AV90" s="28"/>
      <c r="AW90" s="29"/>
      <c r="AX90" s="43"/>
      <c r="AY90" s="28"/>
      <c r="AZ90" s="34"/>
      <c r="BA90" s="28"/>
      <c r="BB90" s="21"/>
      <c r="BC90" s="17"/>
      <c r="BD90" s="17"/>
      <c r="BE90" s="17"/>
      <c r="BF90" s="17"/>
      <c r="BG90" s="17"/>
      <c r="BH90" s="17"/>
      <c r="BI90" s="17"/>
      <c r="BJ90" s="17"/>
      <c r="BK90" s="4">
        <f t="shared" si="7"/>
        <v>11.793306999999999</v>
      </c>
    </row>
    <row r="91" spans="1:63">
      <c r="A91" s="32">
        <v>62</v>
      </c>
      <c r="B91" s="33">
        <v>12.382580000000001</v>
      </c>
      <c r="C91" s="33">
        <v>11.607467</v>
      </c>
      <c r="D91" s="26">
        <v>8.79284</v>
      </c>
      <c r="E91" s="33"/>
      <c r="F91" s="33">
        <v>12.617900000000001</v>
      </c>
      <c r="G91" s="33">
        <v>13.72</v>
      </c>
      <c r="H91" s="22">
        <v>12.3889</v>
      </c>
      <c r="I91" s="33">
        <v>9.98</v>
      </c>
      <c r="J91" s="33"/>
      <c r="K91" s="33">
        <v>12.175000000000001</v>
      </c>
      <c r="L91" s="33"/>
      <c r="M91" s="26"/>
      <c r="N91" s="22"/>
      <c r="O91" s="27"/>
      <c r="P91" s="22"/>
      <c r="Q91" s="26"/>
      <c r="R91" s="42"/>
      <c r="S91" s="22"/>
      <c r="T91" s="22"/>
      <c r="U91" s="26"/>
      <c r="V91" s="20"/>
      <c r="W91" s="22"/>
      <c r="X91" s="22"/>
      <c r="Y91" s="26"/>
      <c r="Z91" s="22"/>
      <c r="AA91" s="23"/>
      <c r="AB91" s="16"/>
      <c r="AC91" s="16"/>
      <c r="AD91" s="26"/>
      <c r="AE91" s="4">
        <f t="shared" si="6"/>
        <v>11.708085875</v>
      </c>
      <c r="AF91" s="49"/>
      <c r="AG91" s="2"/>
      <c r="AH91" s="36">
        <v>12.352463</v>
      </c>
      <c r="AI91" s="36">
        <v>11.607917</v>
      </c>
      <c r="AJ91" s="29">
        <v>8.8089300000000001</v>
      </c>
      <c r="AK91" s="36">
        <v>10.843999999999999</v>
      </c>
      <c r="AL91" s="28"/>
      <c r="AM91" s="34">
        <v>13.78</v>
      </c>
      <c r="AN91" s="37">
        <v>11.8163</v>
      </c>
      <c r="AO91" s="34"/>
      <c r="AP91" s="140">
        <v>13.2308</v>
      </c>
      <c r="AQ91" s="34">
        <v>13.027900000000001</v>
      </c>
      <c r="AR91" s="34"/>
      <c r="AS91" s="29"/>
      <c r="AT91" s="34"/>
      <c r="AU91" s="31"/>
      <c r="AV91" s="28"/>
      <c r="AW91" s="29"/>
      <c r="AX91" s="43"/>
      <c r="AY91" s="28"/>
      <c r="AZ91" s="34"/>
      <c r="BA91" s="28"/>
      <c r="BB91" s="21"/>
      <c r="BC91" s="17"/>
      <c r="BD91" s="17"/>
      <c r="BE91" s="17"/>
      <c r="BF91" s="17"/>
      <c r="BG91" s="17"/>
      <c r="BH91" s="17"/>
      <c r="BI91" s="17"/>
      <c r="BJ91" s="17"/>
      <c r="BK91" s="4">
        <f t="shared" si="7"/>
        <v>11.933538750000002</v>
      </c>
    </row>
    <row r="92" spans="1:63">
      <c r="A92" s="32">
        <v>63</v>
      </c>
      <c r="B92" s="33">
        <v>12.553126000000001</v>
      </c>
      <c r="C92" s="33">
        <v>11.762102000000001</v>
      </c>
      <c r="D92" s="26">
        <v>8.8012300000000003</v>
      </c>
      <c r="E92" s="33"/>
      <c r="F92" s="33">
        <v>12.7377</v>
      </c>
      <c r="G92" s="33">
        <v>13.84</v>
      </c>
      <c r="H92" s="22">
        <v>12.642799999999999</v>
      </c>
      <c r="I92" s="33">
        <v>10.0977</v>
      </c>
      <c r="J92" s="33"/>
      <c r="K92" s="33">
        <v>12.254</v>
      </c>
      <c r="L92" s="33"/>
      <c r="M92" s="26"/>
      <c r="N92" s="22"/>
      <c r="O92" s="27"/>
      <c r="P92" s="22"/>
      <c r="Q92" s="26"/>
      <c r="R92" s="42"/>
      <c r="S92" s="22"/>
      <c r="T92" s="22"/>
      <c r="U92" s="26"/>
      <c r="V92" s="20"/>
      <c r="W92" s="22"/>
      <c r="X92" s="22"/>
      <c r="Y92" s="26"/>
      <c r="Z92" s="22"/>
      <c r="AA92" s="23"/>
      <c r="AB92" s="16"/>
      <c r="AC92" s="16"/>
      <c r="AD92" s="26"/>
      <c r="AE92" s="4">
        <f t="shared" si="6"/>
        <v>11.83608225</v>
      </c>
      <c r="AF92" s="49"/>
      <c r="AG92" s="2"/>
      <c r="AH92" s="36">
        <v>12.518753999999999</v>
      </c>
      <c r="AI92" s="36">
        <v>11.758877999999999</v>
      </c>
      <c r="AJ92" s="29">
        <v>8.8450199999999999</v>
      </c>
      <c r="AK92" s="36">
        <v>11.125</v>
      </c>
      <c r="AL92" s="28"/>
      <c r="AM92" s="34">
        <v>13.88</v>
      </c>
      <c r="AN92" s="37">
        <v>12.163399999999999</v>
      </c>
      <c r="AO92" s="34"/>
      <c r="AP92" s="140">
        <v>13.421099999999999</v>
      </c>
      <c r="AQ92" s="34">
        <v>13.084</v>
      </c>
      <c r="AR92" s="34"/>
      <c r="AS92" s="29"/>
      <c r="AT92" s="34"/>
      <c r="AU92" s="31"/>
      <c r="AV92" s="28"/>
      <c r="AW92" s="29"/>
      <c r="AX92" s="43"/>
      <c r="AY92" s="28"/>
      <c r="AZ92" s="34"/>
      <c r="BA92" s="28"/>
      <c r="BB92" s="21"/>
      <c r="BC92" s="17"/>
      <c r="BD92" s="17"/>
      <c r="BE92" s="17"/>
      <c r="BF92" s="17"/>
      <c r="BG92" s="17"/>
      <c r="BH92" s="17"/>
      <c r="BI92" s="17"/>
      <c r="BJ92" s="17"/>
      <c r="BK92" s="4">
        <f t="shared" si="7"/>
        <v>12.099518999999999</v>
      </c>
    </row>
    <row r="93" spans="1:63">
      <c r="A93" s="32">
        <v>64</v>
      </c>
      <c r="B93" s="33">
        <v>12.720245</v>
      </c>
      <c r="C93" s="33">
        <v>11.913913000000001</v>
      </c>
      <c r="D93" s="26">
        <v>8.8152600000000003</v>
      </c>
      <c r="E93" s="33"/>
      <c r="F93" s="33">
        <v>12.8673</v>
      </c>
      <c r="G93" s="33">
        <v>13.91</v>
      </c>
      <c r="H93" s="22">
        <v>12.955</v>
      </c>
      <c r="I93" s="33">
        <v>10.210000000000001</v>
      </c>
      <c r="J93" s="33"/>
      <c r="K93" s="33">
        <v>12.347</v>
      </c>
      <c r="L93" s="33"/>
      <c r="M93" s="26"/>
      <c r="N93" s="22"/>
      <c r="O93" s="27"/>
      <c r="P93" s="22"/>
      <c r="Q93" s="26"/>
      <c r="R93" s="42"/>
      <c r="S93" s="22"/>
      <c r="T93" s="22"/>
      <c r="U93" s="26"/>
      <c r="V93" s="20"/>
      <c r="W93" s="22"/>
      <c r="X93" s="22"/>
      <c r="Y93" s="26"/>
      <c r="Z93" s="22"/>
      <c r="AA93" s="23"/>
      <c r="AB93" s="16"/>
      <c r="AC93" s="16"/>
      <c r="AD93" s="26"/>
      <c r="AE93" s="4">
        <f t="shared" si="6"/>
        <v>11.967339749999999</v>
      </c>
      <c r="AF93" s="49"/>
      <c r="AG93" s="2"/>
      <c r="AH93" s="36">
        <v>12.692546</v>
      </c>
      <c r="AI93" s="36">
        <v>11.909969</v>
      </c>
      <c r="AJ93" s="29">
        <v>8.8567300000000007</v>
      </c>
      <c r="AK93" s="36">
        <v>11.365</v>
      </c>
      <c r="AL93" s="28"/>
      <c r="AM93" s="34">
        <v>13.96</v>
      </c>
      <c r="AN93" s="37">
        <v>12.466200000000001</v>
      </c>
      <c r="AO93" s="34"/>
      <c r="AP93" s="140">
        <v>13.583399999999999</v>
      </c>
      <c r="AQ93" s="34">
        <v>13.1914</v>
      </c>
      <c r="AR93" s="34"/>
      <c r="AS93" s="29"/>
      <c r="AT93" s="34"/>
      <c r="AU93" s="31"/>
      <c r="AV93" s="28"/>
      <c r="AW93" s="29"/>
      <c r="AX93" s="43"/>
      <c r="AY93" s="28"/>
      <c r="AZ93" s="34"/>
      <c r="BA93" s="28"/>
      <c r="BB93" s="21"/>
      <c r="BC93" s="17"/>
      <c r="BD93" s="17"/>
      <c r="BE93" s="17"/>
      <c r="BF93" s="17"/>
      <c r="BG93" s="17"/>
      <c r="BH93" s="17"/>
      <c r="BI93" s="17"/>
      <c r="BJ93" s="17"/>
      <c r="BK93" s="4">
        <f t="shared" si="7"/>
        <v>12.253155625000002</v>
      </c>
    </row>
    <row r="94" spans="1:63">
      <c r="A94" s="32">
        <v>65</v>
      </c>
      <c r="B94" s="33">
        <v>12.885403999999999</v>
      </c>
      <c r="C94" s="33">
        <v>12.06138</v>
      </c>
      <c r="D94" s="26">
        <v>8.85243</v>
      </c>
      <c r="E94" s="33"/>
      <c r="F94" s="33">
        <v>13.0252</v>
      </c>
      <c r="G94" s="33">
        <v>14.08</v>
      </c>
      <c r="H94" s="22">
        <v>13.1534</v>
      </c>
      <c r="I94" s="33">
        <v>10.333500000000001</v>
      </c>
      <c r="J94" s="33"/>
      <c r="K94" s="33">
        <v>12.433</v>
      </c>
      <c r="L94" s="33"/>
      <c r="M94" s="26"/>
      <c r="N94" s="22"/>
      <c r="O94" s="27"/>
      <c r="P94" s="22"/>
      <c r="Q94" s="26"/>
      <c r="R94" s="42"/>
      <c r="S94" s="22"/>
      <c r="T94" s="22"/>
      <c r="U94" s="26"/>
      <c r="V94" s="20"/>
      <c r="W94" s="22"/>
      <c r="X94" s="22"/>
      <c r="Y94" s="26"/>
      <c r="Z94" s="22"/>
      <c r="AA94" s="23"/>
      <c r="AB94" s="16"/>
      <c r="AC94" s="16"/>
      <c r="AD94" s="26"/>
      <c r="AE94" s="4">
        <f t="shared" ref="AE94:AE128" si="8">AVERAGE(B94:AD94)</f>
        <v>12.103039249999998</v>
      </c>
      <c r="AF94" s="49"/>
      <c r="AG94" s="2"/>
      <c r="AH94" s="36">
        <v>12.868195999999999</v>
      </c>
      <c r="AI94" s="36">
        <v>12.060086</v>
      </c>
      <c r="AJ94" s="29">
        <v>8.8826800000000006</v>
      </c>
      <c r="AK94" s="36">
        <v>11.61</v>
      </c>
      <c r="AL94" s="28"/>
      <c r="AM94" s="34">
        <v>14.07</v>
      </c>
      <c r="AN94" s="37">
        <v>12.685499999999999</v>
      </c>
      <c r="AO94" s="34"/>
      <c r="AP94" s="140">
        <v>13.7438</v>
      </c>
      <c r="AQ94" s="34">
        <v>13.2849</v>
      </c>
      <c r="AR94" s="34"/>
      <c r="AS94" s="29"/>
      <c r="AT94" s="34"/>
      <c r="AU94" s="31"/>
      <c r="AV94" s="28"/>
      <c r="AW94" s="29"/>
      <c r="AX94" s="43"/>
      <c r="AY94" s="28"/>
      <c r="AZ94" s="34"/>
      <c r="BA94" s="28"/>
      <c r="BB94" s="21"/>
      <c r="BC94" s="17"/>
      <c r="BD94" s="17"/>
      <c r="BE94" s="17"/>
      <c r="BF94" s="17"/>
      <c r="BG94" s="17"/>
      <c r="BH94" s="17"/>
      <c r="BI94" s="17"/>
      <c r="BJ94" s="17"/>
      <c r="BK94" s="4">
        <f t="shared" ref="BK94:BK128" si="9">AVERAGE(AH94:BJ94)</f>
        <v>12.40064525</v>
      </c>
    </row>
    <row r="95" spans="1:63">
      <c r="A95" s="32">
        <v>66</v>
      </c>
      <c r="B95" s="33">
        <v>13.039574</v>
      </c>
      <c r="C95" s="33">
        <v>12.209643</v>
      </c>
      <c r="D95" s="26">
        <v>8.8696400000000004</v>
      </c>
      <c r="E95" s="33"/>
      <c r="F95" s="33">
        <v>13.155200000000001</v>
      </c>
      <c r="G95" s="33">
        <v>14.17</v>
      </c>
      <c r="H95" s="22">
        <v>13.3855</v>
      </c>
      <c r="I95" s="33">
        <v>10.472800000000003</v>
      </c>
      <c r="J95" s="33"/>
      <c r="K95" s="33">
        <v>12.516999999999999</v>
      </c>
      <c r="L95" s="33"/>
      <c r="M95" s="26"/>
      <c r="N95" s="22"/>
      <c r="O95" s="27"/>
      <c r="P95" s="22"/>
      <c r="Q95" s="26"/>
      <c r="R95" s="42"/>
      <c r="S95" s="22"/>
      <c r="T95" s="22"/>
      <c r="U95" s="26"/>
      <c r="V95" s="20"/>
      <c r="W95" s="22"/>
      <c r="X95" s="22"/>
      <c r="Y95" s="26"/>
      <c r="Z95" s="22"/>
      <c r="AA95" s="23"/>
      <c r="AB95" s="16"/>
      <c r="AC95" s="16"/>
      <c r="AD95" s="26"/>
      <c r="AE95" s="4">
        <f t="shared" si="8"/>
        <v>12.227419625000001</v>
      </c>
      <c r="AF95" s="49"/>
      <c r="AG95" s="2"/>
      <c r="AH95" s="36">
        <v>13.040701</v>
      </c>
      <c r="AI95" s="36">
        <v>12.212744000000001</v>
      </c>
      <c r="AJ95" s="29">
        <v>8.9007299999999994</v>
      </c>
      <c r="AK95" s="36">
        <v>11.804</v>
      </c>
      <c r="AL95" s="28"/>
      <c r="AM95" s="34">
        <v>14.2</v>
      </c>
      <c r="AN95" s="37">
        <v>12.9414</v>
      </c>
      <c r="AO95" s="34"/>
      <c r="AP95" s="140">
        <v>13.9171</v>
      </c>
      <c r="AQ95" s="34">
        <v>13.3658</v>
      </c>
      <c r="AR95" s="34"/>
      <c r="AS95" s="29"/>
      <c r="AT95" s="34"/>
      <c r="AU95" s="31"/>
      <c r="AV95" s="28"/>
      <c r="AW95" s="29"/>
      <c r="AX95" s="43"/>
      <c r="AY95" s="28"/>
      <c r="AZ95" s="34"/>
      <c r="BA95" s="28"/>
      <c r="BB95" s="21"/>
      <c r="BC95" s="17"/>
      <c r="BD95" s="17"/>
      <c r="BE95" s="17"/>
      <c r="BF95" s="17"/>
      <c r="BG95" s="17"/>
      <c r="BH95" s="17"/>
      <c r="BI95" s="17"/>
      <c r="BJ95" s="17"/>
      <c r="BK95" s="4">
        <f t="shared" si="9"/>
        <v>12.547809375</v>
      </c>
    </row>
    <row r="96" spans="1:63">
      <c r="A96" s="32">
        <v>67</v>
      </c>
      <c r="B96" s="33">
        <v>13.207316</v>
      </c>
      <c r="C96" s="33">
        <v>12.358442</v>
      </c>
      <c r="D96" s="26">
        <v>8.9011899999999997</v>
      </c>
      <c r="E96" s="33"/>
      <c r="F96" s="33">
        <v>13.2781</v>
      </c>
      <c r="G96" s="33">
        <v>14.27</v>
      </c>
      <c r="H96" s="22">
        <v>13.6486</v>
      </c>
      <c r="I96" s="33">
        <v>10.57</v>
      </c>
      <c r="J96" s="33"/>
      <c r="K96" s="33">
        <v>12.634</v>
      </c>
      <c r="L96" s="33"/>
      <c r="M96" s="26"/>
      <c r="N96" s="22"/>
      <c r="O96" s="27"/>
      <c r="P96" s="22"/>
      <c r="Q96" s="26"/>
      <c r="R96" s="42"/>
      <c r="S96" s="22"/>
      <c r="T96" s="22"/>
      <c r="U96" s="26"/>
      <c r="V96" s="20"/>
      <c r="W96" s="22"/>
      <c r="X96" s="22"/>
      <c r="Y96" s="26"/>
      <c r="Z96" s="22"/>
      <c r="AA96" s="23"/>
      <c r="AB96" s="16"/>
      <c r="AC96" s="16"/>
      <c r="AD96" s="26"/>
      <c r="AE96" s="4">
        <f t="shared" si="8"/>
        <v>12.358456000000002</v>
      </c>
      <c r="AF96" s="49"/>
      <c r="AG96" s="2"/>
      <c r="AH96" s="36">
        <v>13.210889999999999</v>
      </c>
      <c r="AI96" s="36">
        <v>12.362772</v>
      </c>
      <c r="AJ96" s="29">
        <v>8.9258799999999994</v>
      </c>
      <c r="AK96" s="36">
        <v>12.06</v>
      </c>
      <c r="AL96" s="28"/>
      <c r="AM96" s="34">
        <v>14.28</v>
      </c>
      <c r="AN96" s="37">
        <v>13.258599999999999</v>
      </c>
      <c r="AO96" s="34"/>
      <c r="AP96" s="140">
        <v>14.082700000000001</v>
      </c>
      <c r="AQ96" s="34">
        <v>13.472099999999999</v>
      </c>
      <c r="AR96" s="34"/>
      <c r="AS96" s="29"/>
      <c r="AT96" s="34"/>
      <c r="AU96" s="31"/>
      <c r="AV96" s="28"/>
      <c r="AW96" s="29"/>
      <c r="AX96" s="43"/>
      <c r="AY96" s="28"/>
      <c r="AZ96" s="34"/>
      <c r="BA96" s="28"/>
      <c r="BB96" s="21"/>
      <c r="BC96" s="17"/>
      <c r="BD96" s="17"/>
      <c r="BE96" s="17"/>
      <c r="BF96" s="17"/>
      <c r="BG96" s="17"/>
      <c r="BH96" s="17"/>
      <c r="BI96" s="17"/>
      <c r="BJ96" s="17"/>
      <c r="BK96" s="4">
        <f t="shared" si="9"/>
        <v>12.706617749999999</v>
      </c>
    </row>
    <row r="97" spans="1:63">
      <c r="A97" s="32">
        <v>68</v>
      </c>
      <c r="B97" s="33">
        <v>13.368107999999999</v>
      </c>
      <c r="C97" s="33">
        <v>12.505386</v>
      </c>
      <c r="D97" s="26">
        <v>8.9178300000000004</v>
      </c>
      <c r="E97" s="33"/>
      <c r="F97" s="33">
        <v>13.4079</v>
      </c>
      <c r="G97" s="33">
        <v>14.38</v>
      </c>
      <c r="H97" s="22">
        <v>13.832599999999999</v>
      </c>
      <c r="I97" s="33">
        <v>10.687200000000001</v>
      </c>
      <c r="J97" s="33"/>
      <c r="K97" s="33">
        <v>12.734999999999999</v>
      </c>
      <c r="L97" s="33"/>
      <c r="M97" s="26"/>
      <c r="N97" s="22"/>
      <c r="O97" s="27"/>
      <c r="P97" s="22"/>
      <c r="Q97" s="26"/>
      <c r="R97" s="42"/>
      <c r="S97" s="22"/>
      <c r="T97" s="22"/>
      <c r="U97" s="26"/>
      <c r="V97" s="20"/>
      <c r="W97" s="22"/>
      <c r="X97" s="22"/>
      <c r="Y97" s="26"/>
      <c r="Z97" s="22"/>
      <c r="AA97" s="23"/>
      <c r="AB97" s="16"/>
      <c r="AC97" s="16"/>
      <c r="AD97" s="26"/>
      <c r="AE97" s="4">
        <f t="shared" si="8"/>
        <v>12.479253</v>
      </c>
      <c r="AF97" s="49"/>
      <c r="AG97" s="2"/>
      <c r="AH97" s="36">
        <v>13.373711999999999</v>
      </c>
      <c r="AI97" s="36">
        <v>12.510888</v>
      </c>
      <c r="AJ97" s="29">
        <v>8.9442799999999991</v>
      </c>
      <c r="AK97" s="36">
        <v>12.295999999999999</v>
      </c>
      <c r="AL97" s="28"/>
      <c r="AM97" s="34">
        <v>14.36</v>
      </c>
      <c r="AN97" s="37">
        <v>13.5037</v>
      </c>
      <c r="AO97" s="34"/>
      <c r="AP97" s="140">
        <v>14.2561</v>
      </c>
      <c r="AQ97" s="34">
        <v>13.6134</v>
      </c>
      <c r="AR97" s="34"/>
      <c r="AS97" s="29"/>
      <c r="AT97" s="34"/>
      <c r="AU97" s="31"/>
      <c r="AV97" s="28"/>
      <c r="AW97" s="29"/>
      <c r="AX97" s="43"/>
      <c r="AY97" s="28"/>
      <c r="AZ97" s="34"/>
      <c r="BA97" s="28"/>
      <c r="BB97" s="21"/>
      <c r="BC97" s="17"/>
      <c r="BD97" s="17"/>
      <c r="BE97" s="17"/>
      <c r="BF97" s="17"/>
      <c r="BG97" s="17"/>
      <c r="BH97" s="17"/>
      <c r="BI97" s="17"/>
      <c r="BJ97" s="17"/>
      <c r="BK97" s="4">
        <f t="shared" si="9"/>
        <v>12.85726</v>
      </c>
    </row>
    <row r="98" spans="1:63">
      <c r="A98" s="32">
        <v>69</v>
      </c>
      <c r="B98" s="33">
        <v>13.524362</v>
      </c>
      <c r="C98" s="33">
        <v>12.651623000000001</v>
      </c>
      <c r="D98" s="26">
        <v>8.9352800000000006</v>
      </c>
      <c r="E98" s="33"/>
      <c r="F98" s="33">
        <v>13.523300000000001</v>
      </c>
      <c r="G98" s="33">
        <v>14.45</v>
      </c>
      <c r="H98" s="22">
        <v>14.1439</v>
      </c>
      <c r="I98" s="33">
        <v>10.79</v>
      </c>
      <c r="J98" s="33"/>
      <c r="K98" s="33">
        <v>12.797000000000001</v>
      </c>
      <c r="L98" s="33"/>
      <c r="M98" s="26"/>
      <c r="N98" s="22"/>
      <c r="O98" s="27"/>
      <c r="P98" s="22"/>
      <c r="Q98" s="26"/>
      <c r="R98" s="42"/>
      <c r="S98" s="22"/>
      <c r="T98" s="22"/>
      <c r="U98" s="26"/>
      <c r="V98" s="20"/>
      <c r="W98" s="22"/>
      <c r="X98" s="22"/>
      <c r="Y98" s="26"/>
      <c r="Z98" s="22"/>
      <c r="AA98" s="23"/>
      <c r="AB98" s="16"/>
      <c r="AC98" s="16"/>
      <c r="AD98" s="26"/>
      <c r="AE98" s="4">
        <f t="shared" si="8"/>
        <v>12.601933124999999</v>
      </c>
      <c r="AF98" s="49"/>
      <c r="AG98" s="2"/>
      <c r="AH98" s="36">
        <v>13.534440999999999</v>
      </c>
      <c r="AI98" s="36">
        <v>12.657992</v>
      </c>
      <c r="AJ98" s="29">
        <v>8.9656500000000001</v>
      </c>
      <c r="AK98" s="36">
        <v>12.488</v>
      </c>
      <c r="AL98" s="28"/>
      <c r="AM98" s="34">
        <v>14.52</v>
      </c>
      <c r="AN98" s="37">
        <v>13.7529</v>
      </c>
      <c r="AO98" s="34"/>
      <c r="AP98" s="140">
        <v>14.455299999999999</v>
      </c>
      <c r="AQ98" s="34">
        <v>13.7156</v>
      </c>
      <c r="AR98" s="34"/>
      <c r="AS98" s="29"/>
      <c r="AT98" s="34"/>
      <c r="AU98" s="31"/>
      <c r="AV98" s="28"/>
      <c r="AW98" s="29"/>
      <c r="AX98" s="43"/>
      <c r="AY98" s="28"/>
      <c r="AZ98" s="34"/>
      <c r="BA98" s="28"/>
      <c r="BB98" s="21"/>
      <c r="BC98" s="17"/>
      <c r="BD98" s="17"/>
      <c r="BE98" s="17"/>
      <c r="BF98" s="17"/>
      <c r="BG98" s="17"/>
      <c r="BH98" s="17"/>
      <c r="BI98" s="17"/>
      <c r="BJ98" s="17"/>
      <c r="BK98" s="4">
        <f t="shared" si="9"/>
        <v>13.011235374999998</v>
      </c>
    </row>
    <row r="99" spans="1:63">
      <c r="A99" s="32">
        <v>70</v>
      </c>
      <c r="B99" s="33">
        <v>13.680909</v>
      </c>
      <c r="C99" s="33">
        <v>12.799054</v>
      </c>
      <c r="D99" s="26">
        <v>8.9509299999999996</v>
      </c>
      <c r="E99" s="33"/>
      <c r="F99" s="33">
        <v>13.676500000000001</v>
      </c>
      <c r="G99" s="33">
        <v>14.52</v>
      </c>
      <c r="H99" s="22">
        <v>14.405799999999999</v>
      </c>
      <c r="I99" s="33">
        <v>10.87</v>
      </c>
      <c r="J99" s="33"/>
      <c r="K99" s="33">
        <v>12.861000000000001</v>
      </c>
      <c r="L99" s="33"/>
      <c r="M99" s="26"/>
      <c r="N99" s="22"/>
      <c r="O99" s="27"/>
      <c r="P99" s="22"/>
      <c r="Q99" s="26"/>
      <c r="R99" s="42"/>
      <c r="S99" s="22"/>
      <c r="T99" s="22"/>
      <c r="U99" s="26"/>
      <c r="V99" s="20"/>
      <c r="W99" s="22"/>
      <c r="X99" s="22"/>
      <c r="Y99" s="26"/>
      <c r="Z99" s="22"/>
      <c r="AA99" s="23"/>
      <c r="AB99" s="16"/>
      <c r="AC99" s="16"/>
      <c r="AD99" s="26"/>
      <c r="AE99" s="4">
        <f t="shared" si="8"/>
        <v>12.720524125000001</v>
      </c>
      <c r="AF99" s="49"/>
      <c r="AG99" s="2"/>
      <c r="AH99" s="36">
        <v>13.706721</v>
      </c>
      <c r="AI99" s="36">
        <v>12.805312000000001</v>
      </c>
      <c r="AJ99" s="29">
        <v>8.9803999999999995</v>
      </c>
      <c r="AK99" s="36">
        <v>12.597</v>
      </c>
      <c r="AL99" s="28"/>
      <c r="AM99" s="34">
        <v>14.59</v>
      </c>
      <c r="AN99" s="37">
        <v>14.0602</v>
      </c>
      <c r="AO99" s="34"/>
      <c r="AP99" s="140">
        <v>14.6722</v>
      </c>
      <c r="AQ99" s="34">
        <v>13.8155</v>
      </c>
      <c r="AR99" s="34"/>
      <c r="AS99" s="29"/>
      <c r="AT99" s="34"/>
      <c r="AU99" s="31"/>
      <c r="AV99" s="28"/>
      <c r="AW99" s="29"/>
      <c r="AX99" s="43"/>
      <c r="AY99" s="28"/>
      <c r="AZ99" s="34"/>
      <c r="BA99" s="28"/>
      <c r="BB99" s="21"/>
      <c r="BC99" s="17"/>
      <c r="BD99" s="17"/>
      <c r="BE99" s="17"/>
      <c r="BF99" s="17"/>
      <c r="BG99" s="17"/>
      <c r="BH99" s="17"/>
      <c r="BI99" s="17"/>
      <c r="BJ99" s="17"/>
      <c r="BK99" s="4">
        <f t="shared" si="9"/>
        <v>13.153416625</v>
      </c>
    </row>
    <row r="100" spans="1:63">
      <c r="A100" s="32">
        <v>71</v>
      </c>
      <c r="B100" s="33">
        <v>13.842007000000001</v>
      </c>
      <c r="C100" s="33">
        <v>12.946535000000001</v>
      </c>
      <c r="D100" s="26">
        <v>8.9677600000000002</v>
      </c>
      <c r="E100" s="33"/>
      <c r="F100" s="33">
        <v>13.820600000000001</v>
      </c>
      <c r="G100" s="33">
        <v>14.62</v>
      </c>
      <c r="H100" s="22">
        <v>14.642899999999999</v>
      </c>
      <c r="I100" s="33">
        <v>11.02</v>
      </c>
      <c r="J100" s="33"/>
      <c r="K100" s="33">
        <v>12.965</v>
      </c>
      <c r="L100" s="33"/>
      <c r="M100" s="26"/>
      <c r="N100" s="22"/>
      <c r="O100" s="27"/>
      <c r="P100" s="22"/>
      <c r="Q100" s="26"/>
      <c r="R100" s="42"/>
      <c r="S100" s="22"/>
      <c r="T100" s="22"/>
      <c r="U100" s="26"/>
      <c r="V100" s="20"/>
      <c r="W100" s="22"/>
      <c r="X100" s="22"/>
      <c r="Y100" s="26"/>
      <c r="Z100" s="22"/>
      <c r="AA100" s="23"/>
      <c r="AB100" s="16"/>
      <c r="AC100" s="16"/>
      <c r="AD100" s="26"/>
      <c r="AE100" s="4">
        <f t="shared" si="8"/>
        <v>12.853100249999999</v>
      </c>
      <c r="AF100" s="49"/>
      <c r="AG100" s="2"/>
      <c r="AH100" s="36">
        <v>13.874825</v>
      </c>
      <c r="AI100" s="36">
        <v>12.957986</v>
      </c>
      <c r="AJ100" s="29">
        <v>9.0020100000000003</v>
      </c>
      <c r="AK100" s="36">
        <v>12.833</v>
      </c>
      <c r="AL100" s="28"/>
      <c r="AM100" s="34">
        <v>14.71</v>
      </c>
      <c r="AN100" s="37">
        <v>14.390499999999999</v>
      </c>
      <c r="AO100" s="34"/>
      <c r="AP100" s="140">
        <v>14.8805</v>
      </c>
      <c r="AQ100" s="34">
        <v>13.8954</v>
      </c>
      <c r="AR100" s="34"/>
      <c r="AS100" s="29"/>
      <c r="AT100" s="34"/>
      <c r="AU100" s="31"/>
      <c r="AV100" s="28"/>
      <c r="AW100" s="29"/>
      <c r="AX100" s="43"/>
      <c r="AY100" s="28"/>
      <c r="AZ100" s="34"/>
      <c r="BA100" s="28"/>
      <c r="BB100" s="21"/>
      <c r="BC100" s="17"/>
      <c r="BD100" s="17"/>
      <c r="BE100" s="17"/>
      <c r="BF100" s="17"/>
      <c r="BG100" s="17"/>
      <c r="BH100" s="17"/>
      <c r="BI100" s="17"/>
      <c r="BJ100" s="17"/>
      <c r="BK100" s="4">
        <f t="shared" si="9"/>
        <v>13.318027624999999</v>
      </c>
    </row>
    <row r="101" spans="1:63">
      <c r="A101" s="32">
        <v>72</v>
      </c>
      <c r="B101" s="33">
        <v>14.001904</v>
      </c>
      <c r="C101" s="33">
        <v>13.096441</v>
      </c>
      <c r="D101" s="26">
        <v>8.9917899999999999</v>
      </c>
      <c r="E101" s="33"/>
      <c r="F101" s="33">
        <v>13.9232</v>
      </c>
      <c r="G101" s="33">
        <v>14.76</v>
      </c>
      <c r="H101" s="22">
        <v>14.9717</v>
      </c>
      <c r="I101" s="33">
        <v>11.108799999999999</v>
      </c>
      <c r="J101" s="33"/>
      <c r="K101" s="33">
        <v>13.109</v>
      </c>
      <c r="L101" s="33"/>
      <c r="M101" s="26"/>
      <c r="N101" s="22"/>
      <c r="O101" s="27"/>
      <c r="P101" s="22"/>
      <c r="Q101" s="26"/>
      <c r="R101" s="42"/>
      <c r="S101" s="22"/>
      <c r="T101" s="22"/>
      <c r="U101" s="26"/>
      <c r="V101" s="20"/>
      <c r="W101" s="22"/>
      <c r="X101" s="22"/>
      <c r="Y101" s="26"/>
      <c r="Z101" s="22"/>
      <c r="AA101" s="23"/>
      <c r="AB101" s="16"/>
      <c r="AC101" s="16"/>
      <c r="AD101" s="26"/>
      <c r="AE101" s="4">
        <f t="shared" si="8"/>
        <v>12.995354375</v>
      </c>
      <c r="AF101" s="49"/>
      <c r="AG101" s="2"/>
      <c r="AH101" s="36">
        <v>14.038921999999999</v>
      </c>
      <c r="AI101" s="36">
        <v>13.111013</v>
      </c>
      <c r="AJ101" s="29">
        <v>9.02196</v>
      </c>
      <c r="AK101" s="36">
        <v>13.045</v>
      </c>
      <c r="AL101" s="28"/>
      <c r="AM101" s="34">
        <v>14.79</v>
      </c>
      <c r="AN101" s="37">
        <v>14.6694</v>
      </c>
      <c r="AO101" s="34"/>
      <c r="AP101" s="140">
        <v>15.077</v>
      </c>
      <c r="AQ101" s="34">
        <v>13.994300000000001</v>
      </c>
      <c r="AR101" s="34"/>
      <c r="AS101" s="29"/>
      <c r="AT101" s="34"/>
      <c r="AU101" s="31"/>
      <c r="AV101" s="28"/>
      <c r="AW101" s="29"/>
      <c r="AX101" s="43"/>
      <c r="AY101" s="28"/>
      <c r="AZ101" s="34"/>
      <c r="BA101" s="28"/>
      <c r="BB101" s="21"/>
      <c r="BC101" s="17"/>
      <c r="BD101" s="17"/>
      <c r="BE101" s="17"/>
      <c r="BF101" s="17"/>
      <c r="BG101" s="17"/>
      <c r="BH101" s="17"/>
      <c r="BI101" s="17"/>
      <c r="BJ101" s="17"/>
      <c r="BK101" s="4">
        <f t="shared" si="9"/>
        <v>13.468449374999999</v>
      </c>
    </row>
    <row r="102" spans="1:63">
      <c r="A102" s="32">
        <v>73</v>
      </c>
      <c r="B102" s="33">
        <v>14.165464</v>
      </c>
      <c r="C102" s="33">
        <v>13.243543000000001</v>
      </c>
      <c r="D102" s="26">
        <v>9.0070599999999992</v>
      </c>
      <c r="E102" s="33"/>
      <c r="F102" s="33">
        <v>14.0396</v>
      </c>
      <c r="G102" s="33">
        <v>14.9</v>
      </c>
      <c r="H102" s="22">
        <v>15.2744</v>
      </c>
      <c r="I102" s="33">
        <v>11.26</v>
      </c>
      <c r="J102" s="33"/>
      <c r="K102" s="33">
        <v>13.206</v>
      </c>
      <c r="L102" s="33"/>
      <c r="M102" s="26"/>
      <c r="N102" s="22"/>
      <c r="O102" s="27"/>
      <c r="P102" s="22"/>
      <c r="Q102" s="26"/>
      <c r="R102" s="42"/>
      <c r="S102" s="22"/>
      <c r="T102" s="22"/>
      <c r="U102" s="26"/>
      <c r="V102" s="20"/>
      <c r="W102" s="22"/>
      <c r="X102" s="22"/>
      <c r="Y102" s="26"/>
      <c r="Z102" s="22"/>
      <c r="AA102" s="23"/>
      <c r="AB102" s="16"/>
      <c r="AC102" s="16"/>
      <c r="AD102" s="26"/>
      <c r="AE102" s="4">
        <f t="shared" si="8"/>
        <v>13.137008375000001</v>
      </c>
      <c r="AF102" s="49"/>
      <c r="AG102" s="2"/>
      <c r="AH102" s="36">
        <v>14.205432</v>
      </c>
      <c r="AI102" s="36">
        <v>13.258898</v>
      </c>
      <c r="AJ102" s="29">
        <v>9.0459800000000001</v>
      </c>
      <c r="AK102" s="36">
        <v>13.27</v>
      </c>
      <c r="AL102" s="28"/>
      <c r="AM102" s="34">
        <v>14.92</v>
      </c>
      <c r="AN102" s="37">
        <v>14.9467</v>
      </c>
      <c r="AO102" s="34"/>
      <c r="AP102" s="140">
        <v>15.2766</v>
      </c>
      <c r="AQ102" s="34">
        <v>14.125299999999999</v>
      </c>
      <c r="AR102" s="34"/>
      <c r="AS102" s="29"/>
      <c r="AT102" s="34"/>
      <c r="AU102" s="31"/>
      <c r="AV102" s="28"/>
      <c r="AW102" s="29"/>
      <c r="AX102" s="43"/>
      <c r="AY102" s="28"/>
      <c r="AZ102" s="34"/>
      <c r="BA102" s="28"/>
      <c r="BB102" s="21"/>
      <c r="BC102" s="17"/>
      <c r="BD102" s="17"/>
      <c r="BE102" s="17"/>
      <c r="BF102" s="17"/>
      <c r="BG102" s="17"/>
      <c r="BH102" s="17"/>
      <c r="BI102" s="17"/>
      <c r="BJ102" s="17"/>
      <c r="BK102" s="4">
        <f t="shared" si="9"/>
        <v>13.631113749999999</v>
      </c>
    </row>
    <row r="103" spans="1:63">
      <c r="A103" s="32">
        <v>74</v>
      </c>
      <c r="B103" s="33">
        <v>14.330201000000001</v>
      </c>
      <c r="C103" s="33">
        <v>13.396713999999999</v>
      </c>
      <c r="D103" s="26">
        <v>9.0324899999999992</v>
      </c>
      <c r="E103" s="33"/>
      <c r="F103" s="33">
        <v>14.143700000000001</v>
      </c>
      <c r="G103" s="33">
        <v>15.02</v>
      </c>
      <c r="H103" s="22">
        <v>15.548999999999999</v>
      </c>
      <c r="I103" s="33">
        <v>11.4046</v>
      </c>
      <c r="J103" s="33"/>
      <c r="K103" s="33">
        <v>13.337</v>
      </c>
      <c r="L103" s="33"/>
      <c r="M103" s="26"/>
      <c r="N103" s="22"/>
      <c r="O103" s="27"/>
      <c r="P103" s="22"/>
      <c r="Q103" s="26"/>
      <c r="R103" s="42"/>
      <c r="S103" s="22"/>
      <c r="T103" s="22"/>
      <c r="U103" s="26"/>
      <c r="V103" s="20"/>
      <c r="W103" s="22"/>
      <c r="X103" s="22"/>
      <c r="Y103" s="26"/>
      <c r="Z103" s="22"/>
      <c r="AA103" s="23"/>
      <c r="AB103" s="16"/>
      <c r="AC103" s="16"/>
      <c r="AD103" s="26"/>
      <c r="AE103" s="4">
        <f t="shared" si="8"/>
        <v>13.276713125000001</v>
      </c>
      <c r="AF103" s="49"/>
      <c r="AG103" s="2"/>
      <c r="AH103" s="36">
        <v>14.374078000000001</v>
      </c>
      <c r="AI103" s="36">
        <v>13.413534</v>
      </c>
      <c r="AJ103" s="29">
        <v>9.0599900000000009</v>
      </c>
      <c r="AK103" s="36">
        <v>13.443</v>
      </c>
      <c r="AL103" s="28"/>
      <c r="AM103" s="34">
        <v>15.04</v>
      </c>
      <c r="AN103" s="37">
        <v>15.2859</v>
      </c>
      <c r="AO103" s="34"/>
      <c r="AP103" s="140">
        <v>15.4834</v>
      </c>
      <c r="AQ103" s="34">
        <v>14.2277</v>
      </c>
      <c r="AR103" s="34"/>
      <c r="AS103" s="29"/>
      <c r="AT103" s="34"/>
      <c r="AU103" s="31"/>
      <c r="AV103" s="28"/>
      <c r="AW103" s="29"/>
      <c r="AX103" s="43"/>
      <c r="AY103" s="28"/>
      <c r="AZ103" s="34"/>
      <c r="BA103" s="28"/>
      <c r="BB103" s="21"/>
      <c r="BC103" s="17"/>
      <c r="BD103" s="17"/>
      <c r="BE103" s="17"/>
      <c r="BF103" s="17"/>
      <c r="BG103" s="17"/>
      <c r="BH103" s="17"/>
      <c r="BI103" s="17"/>
      <c r="BJ103" s="17"/>
      <c r="BK103" s="4">
        <f t="shared" si="9"/>
        <v>13.79095025</v>
      </c>
    </row>
    <row r="104" spans="1:63">
      <c r="A104" s="32">
        <v>75</v>
      </c>
      <c r="B104" s="33">
        <v>14.499674000000001</v>
      </c>
      <c r="C104" s="33">
        <v>13.547731000000001</v>
      </c>
      <c r="D104" s="26">
        <v>9.0488999999999997</v>
      </c>
      <c r="E104" s="33"/>
      <c r="F104" s="33">
        <v>14.2821</v>
      </c>
      <c r="G104" s="33">
        <v>15.12</v>
      </c>
      <c r="H104" s="22">
        <v>15.9686</v>
      </c>
      <c r="I104" s="33">
        <v>11.58</v>
      </c>
      <c r="J104" s="33"/>
      <c r="K104" s="33">
        <v>13.423999999999999</v>
      </c>
      <c r="L104" s="33"/>
      <c r="M104" s="26"/>
      <c r="N104" s="22"/>
      <c r="O104" s="27"/>
      <c r="P104" s="22"/>
      <c r="Q104" s="26"/>
      <c r="R104" s="42"/>
      <c r="S104" s="22"/>
      <c r="T104" s="22"/>
      <c r="U104" s="26"/>
      <c r="V104" s="20"/>
      <c r="W104" s="22"/>
      <c r="X104" s="22"/>
      <c r="Y104" s="26"/>
      <c r="Z104" s="22"/>
      <c r="AA104" s="23"/>
      <c r="AB104" s="16"/>
      <c r="AC104" s="16"/>
      <c r="AD104" s="26"/>
      <c r="AE104" s="4">
        <f t="shared" si="8"/>
        <v>13.433875624999999</v>
      </c>
      <c r="AF104" s="49"/>
      <c r="AG104" s="2"/>
      <c r="AH104" s="36">
        <v>14.537106</v>
      </c>
      <c r="AI104" s="36">
        <v>13.565173</v>
      </c>
      <c r="AJ104" s="29">
        <v>9.0817700000000006</v>
      </c>
      <c r="AK104" s="36">
        <v>13.667</v>
      </c>
      <c r="AL104" s="28"/>
      <c r="AM104" s="34">
        <v>15.19</v>
      </c>
      <c r="AN104" s="37">
        <v>15.6953</v>
      </c>
      <c r="AO104" s="34"/>
      <c r="AP104" s="140">
        <v>15.697800000000001</v>
      </c>
      <c r="AQ104" s="34">
        <v>14.292899999999999</v>
      </c>
      <c r="AR104" s="34"/>
      <c r="AS104" s="29"/>
      <c r="AT104" s="34"/>
      <c r="AU104" s="31"/>
      <c r="AV104" s="28"/>
      <c r="AW104" s="29"/>
      <c r="AX104" s="43"/>
      <c r="AY104" s="28"/>
      <c r="AZ104" s="34"/>
      <c r="BA104" s="28"/>
      <c r="BB104" s="21"/>
      <c r="BC104" s="17"/>
      <c r="BD104" s="17"/>
      <c r="BE104" s="17"/>
      <c r="BF104" s="17"/>
      <c r="BG104" s="17"/>
      <c r="BH104" s="17"/>
      <c r="BI104" s="17"/>
      <c r="BJ104" s="17"/>
      <c r="BK104" s="4">
        <f t="shared" si="9"/>
        <v>13.965881125000001</v>
      </c>
    </row>
    <row r="105" spans="1:63">
      <c r="A105" s="32">
        <v>76</v>
      </c>
      <c r="B105" s="33">
        <v>14.675276</v>
      </c>
      <c r="C105" s="33">
        <v>13.697224</v>
      </c>
      <c r="D105" s="26">
        <v>9.0710999999999995</v>
      </c>
      <c r="E105" s="33"/>
      <c r="F105" s="33">
        <v>14.3973</v>
      </c>
      <c r="G105" s="33">
        <v>15.25</v>
      </c>
      <c r="H105" s="22">
        <v>16.2134</v>
      </c>
      <c r="I105" s="33">
        <v>11.7104</v>
      </c>
      <c r="J105" s="33"/>
      <c r="K105" s="33">
        <v>13.53</v>
      </c>
      <c r="L105" s="33"/>
      <c r="M105" s="26"/>
      <c r="N105" s="22"/>
      <c r="O105" s="27"/>
      <c r="P105" s="22"/>
      <c r="Q105" s="26"/>
      <c r="R105" s="42"/>
      <c r="S105" s="22"/>
      <c r="T105" s="22"/>
      <c r="U105" s="26"/>
      <c r="V105" s="20"/>
      <c r="W105" s="22"/>
      <c r="X105" s="22"/>
      <c r="Y105" s="26"/>
      <c r="Z105" s="22"/>
      <c r="AA105" s="23"/>
      <c r="AB105" s="16"/>
      <c r="AC105" s="16"/>
      <c r="AD105" s="26"/>
      <c r="AE105" s="4">
        <f t="shared" si="8"/>
        <v>13.568087500000001</v>
      </c>
      <c r="AF105" s="49"/>
      <c r="AG105" s="2"/>
      <c r="AH105" s="36">
        <v>14.698955</v>
      </c>
      <c r="AI105" s="36">
        <v>13.717262</v>
      </c>
      <c r="AJ105" s="29">
        <v>9.1129800000000003</v>
      </c>
      <c r="AK105" s="36">
        <v>13.944000000000001</v>
      </c>
      <c r="AL105" s="28"/>
      <c r="AM105" s="34">
        <v>15.33</v>
      </c>
      <c r="AN105" s="37">
        <v>16.0839</v>
      </c>
      <c r="AO105" s="34"/>
      <c r="AP105" s="140">
        <v>15.942</v>
      </c>
      <c r="AQ105" s="34">
        <v>14.4535</v>
      </c>
      <c r="AR105" s="34"/>
      <c r="AS105" s="29"/>
      <c r="AT105" s="34"/>
      <c r="AU105" s="31"/>
      <c r="AV105" s="28"/>
      <c r="AW105" s="29"/>
      <c r="AX105" s="43"/>
      <c r="AY105" s="28"/>
      <c r="AZ105" s="34"/>
      <c r="BA105" s="28"/>
      <c r="BB105" s="21"/>
      <c r="BC105" s="17"/>
      <c r="BD105" s="17"/>
      <c r="BE105" s="17"/>
      <c r="BF105" s="17"/>
      <c r="BG105" s="17"/>
      <c r="BH105" s="17"/>
      <c r="BI105" s="17"/>
      <c r="BJ105" s="17"/>
      <c r="BK105" s="4">
        <f t="shared" si="9"/>
        <v>14.160324624999999</v>
      </c>
    </row>
    <row r="106" spans="1:63">
      <c r="A106" s="32">
        <v>77</v>
      </c>
      <c r="B106" s="33">
        <v>14.84742</v>
      </c>
      <c r="C106" s="33">
        <v>13.852283999999999</v>
      </c>
      <c r="D106" s="26">
        <v>9.0967800000000008</v>
      </c>
      <c r="E106" s="33"/>
      <c r="F106" s="33">
        <v>14.5542</v>
      </c>
      <c r="G106" s="33">
        <v>15.4</v>
      </c>
      <c r="H106" s="22">
        <v>16.474299999999999</v>
      </c>
      <c r="I106" s="33">
        <v>11.828299999999999</v>
      </c>
      <c r="J106" s="33"/>
      <c r="K106" s="33">
        <v>13.613</v>
      </c>
      <c r="L106" s="33"/>
      <c r="M106" s="26"/>
      <c r="N106" s="22"/>
      <c r="O106" s="27"/>
      <c r="P106" s="22"/>
      <c r="Q106" s="26"/>
      <c r="R106" s="42"/>
      <c r="S106" s="22"/>
      <c r="T106" s="22"/>
      <c r="U106" s="26"/>
      <c r="V106" s="20"/>
      <c r="W106" s="22"/>
      <c r="X106" s="22"/>
      <c r="Y106" s="26"/>
      <c r="Z106" s="22"/>
      <c r="AA106" s="23"/>
      <c r="AB106" s="16"/>
      <c r="AC106" s="16"/>
      <c r="AD106" s="26"/>
      <c r="AE106" s="4">
        <f t="shared" si="8"/>
        <v>13.708285500000001</v>
      </c>
      <c r="AF106" s="49"/>
      <c r="AG106" s="2"/>
      <c r="AH106" s="36">
        <v>14.869794000000001</v>
      </c>
      <c r="AI106" s="36">
        <v>13.872787000000001</v>
      </c>
      <c r="AJ106" s="29">
        <v>9.1370900000000006</v>
      </c>
      <c r="AK106" s="36">
        <v>14.143000000000001</v>
      </c>
      <c r="AL106" s="28"/>
      <c r="AM106" s="34">
        <v>15.44</v>
      </c>
      <c r="AN106" s="37">
        <v>16.3627</v>
      </c>
      <c r="AO106" s="34"/>
      <c r="AP106" s="140">
        <v>16.128499999999999</v>
      </c>
      <c r="AQ106" s="34">
        <v>14.6038</v>
      </c>
      <c r="AR106" s="34"/>
      <c r="AS106" s="29"/>
      <c r="AT106" s="34"/>
      <c r="AU106" s="31"/>
      <c r="AV106" s="28"/>
      <c r="AW106" s="29"/>
      <c r="AX106" s="43"/>
      <c r="AY106" s="28"/>
      <c r="AZ106" s="34"/>
      <c r="BA106" s="28"/>
      <c r="BB106" s="21"/>
      <c r="BC106" s="17"/>
      <c r="BD106" s="17"/>
      <c r="BE106" s="17"/>
      <c r="BF106" s="17"/>
      <c r="BG106" s="17"/>
      <c r="BH106" s="17"/>
      <c r="BI106" s="17"/>
      <c r="BJ106" s="17"/>
      <c r="BK106" s="4">
        <f t="shared" si="9"/>
        <v>14.319708875</v>
      </c>
    </row>
    <row r="107" spans="1:63">
      <c r="A107" s="32">
        <v>78</v>
      </c>
      <c r="B107" s="33">
        <v>15.017675000000001</v>
      </c>
      <c r="C107" s="33">
        <v>14.00656</v>
      </c>
      <c r="D107" s="26">
        <v>9.1185500000000008</v>
      </c>
      <c r="E107" s="33"/>
      <c r="F107" s="33">
        <v>14.677899999999999</v>
      </c>
      <c r="G107" s="33">
        <v>15.55</v>
      </c>
      <c r="H107" s="22">
        <v>16.760200000000001</v>
      </c>
      <c r="I107" s="33">
        <v>11.96</v>
      </c>
      <c r="J107" s="33"/>
      <c r="K107" s="33">
        <v>13.715</v>
      </c>
      <c r="L107" s="33"/>
      <c r="M107" s="26"/>
      <c r="N107" s="22"/>
      <c r="O107" s="27"/>
      <c r="P107" s="22"/>
      <c r="Q107" s="26"/>
      <c r="R107" s="42"/>
      <c r="S107" s="22"/>
      <c r="T107" s="22"/>
      <c r="U107" s="26"/>
      <c r="V107" s="20"/>
      <c r="W107" s="22"/>
      <c r="X107" s="22"/>
      <c r="Y107" s="26"/>
      <c r="Z107" s="22"/>
      <c r="AA107" s="23"/>
      <c r="AB107" s="16"/>
      <c r="AC107" s="16"/>
      <c r="AD107" s="26"/>
      <c r="AE107" s="4">
        <f t="shared" si="8"/>
        <v>13.850735625000002</v>
      </c>
      <c r="AF107" s="49"/>
      <c r="AG107" s="2"/>
      <c r="AH107" s="36">
        <v>15.033808000000001</v>
      </c>
      <c r="AI107" s="36">
        <v>14.027165</v>
      </c>
      <c r="AJ107" s="29">
        <v>9.1556599999999992</v>
      </c>
      <c r="AK107" s="36">
        <v>14.401999999999999</v>
      </c>
      <c r="AL107" s="28"/>
      <c r="AM107" s="34">
        <v>15.55</v>
      </c>
      <c r="AN107" s="37">
        <v>16.671900000000001</v>
      </c>
      <c r="AO107" s="34"/>
      <c r="AP107" s="140">
        <v>16.3812</v>
      </c>
      <c r="AQ107" s="34">
        <v>14.7111</v>
      </c>
      <c r="AR107" s="34"/>
      <c r="AS107" s="29"/>
      <c r="AT107" s="34"/>
      <c r="AU107" s="31"/>
      <c r="AV107" s="28"/>
      <c r="AW107" s="29"/>
      <c r="AX107" s="43"/>
      <c r="AY107" s="28"/>
      <c r="AZ107" s="34"/>
      <c r="BA107" s="28"/>
      <c r="BB107" s="21"/>
      <c r="BC107" s="17"/>
      <c r="BD107" s="17"/>
      <c r="BE107" s="17"/>
      <c r="BF107" s="17"/>
      <c r="BG107" s="17"/>
      <c r="BH107" s="17"/>
      <c r="BI107" s="17"/>
      <c r="BJ107" s="17"/>
      <c r="BK107" s="4">
        <f t="shared" si="9"/>
        <v>14.491604125</v>
      </c>
    </row>
    <row r="108" spans="1:63">
      <c r="A108" s="32">
        <v>79</v>
      </c>
      <c r="B108" s="33">
        <v>15.18717</v>
      </c>
      <c r="C108" s="33">
        <v>14.162445999999999</v>
      </c>
      <c r="D108" s="26">
        <v>9.1482700000000001</v>
      </c>
      <c r="E108" s="33"/>
      <c r="F108" s="33">
        <v>14.791</v>
      </c>
      <c r="G108" s="33">
        <v>15.66</v>
      </c>
      <c r="H108" s="22">
        <v>17.058800000000002</v>
      </c>
      <c r="I108" s="33">
        <v>12.074100000000001</v>
      </c>
      <c r="J108" s="33"/>
      <c r="K108" s="33">
        <v>13.773999999999999</v>
      </c>
      <c r="L108" s="33"/>
      <c r="M108" s="26"/>
      <c r="N108" s="22"/>
      <c r="O108" s="27"/>
      <c r="P108" s="22"/>
      <c r="Q108" s="26"/>
      <c r="R108" s="42"/>
      <c r="S108" s="22"/>
      <c r="T108" s="22"/>
      <c r="U108" s="26"/>
      <c r="V108" s="20"/>
      <c r="W108" s="22"/>
      <c r="X108" s="22"/>
      <c r="Y108" s="26"/>
      <c r="Z108" s="22"/>
      <c r="AA108" s="23"/>
      <c r="AB108" s="16"/>
      <c r="AC108" s="16"/>
      <c r="AD108" s="26"/>
      <c r="AE108" s="4">
        <f t="shared" si="8"/>
        <v>13.981973249999999</v>
      </c>
      <c r="AF108" s="49"/>
      <c r="AG108" s="2"/>
      <c r="AH108" s="36">
        <v>15.209303999999999</v>
      </c>
      <c r="AI108" s="36">
        <v>14.186629999999999</v>
      </c>
      <c r="AJ108" s="29">
        <v>9.1732800000000001</v>
      </c>
      <c r="AK108" s="36">
        <v>14.569000000000001</v>
      </c>
      <c r="AL108" s="28"/>
      <c r="AM108" s="34">
        <v>15.73</v>
      </c>
      <c r="AN108" s="37">
        <v>17.016100000000002</v>
      </c>
      <c r="AO108" s="34"/>
      <c r="AP108" s="140">
        <v>16.573899999999998</v>
      </c>
      <c r="AQ108" s="34">
        <v>14.7722</v>
      </c>
      <c r="AR108" s="34"/>
      <c r="AS108" s="29"/>
      <c r="AT108" s="34"/>
      <c r="AU108" s="31"/>
      <c r="AV108" s="28"/>
      <c r="AW108" s="29"/>
      <c r="AX108" s="43"/>
      <c r="AY108" s="28"/>
      <c r="AZ108" s="34"/>
      <c r="BA108" s="28"/>
      <c r="BB108" s="21"/>
      <c r="BC108" s="17"/>
      <c r="BD108" s="17"/>
      <c r="BE108" s="17"/>
      <c r="BF108" s="17"/>
      <c r="BG108" s="17"/>
      <c r="BH108" s="17"/>
      <c r="BI108" s="17"/>
      <c r="BJ108" s="17"/>
      <c r="BK108" s="4">
        <f t="shared" si="9"/>
        <v>14.653801749999998</v>
      </c>
    </row>
    <row r="109" spans="1:63">
      <c r="A109" s="32">
        <v>80</v>
      </c>
      <c r="B109" s="33">
        <v>15.363276000000001</v>
      </c>
      <c r="C109" s="33">
        <v>14.325532000000001</v>
      </c>
      <c r="D109" s="26">
        <v>9.1786499999999993</v>
      </c>
      <c r="E109" s="33"/>
      <c r="F109" s="33">
        <v>14.9276</v>
      </c>
      <c r="G109" s="33">
        <v>15.79</v>
      </c>
      <c r="H109" s="22">
        <v>17.358699999999999</v>
      </c>
      <c r="I109" s="33">
        <v>12.2</v>
      </c>
      <c r="J109" s="33"/>
      <c r="K109" s="33">
        <v>13.887</v>
      </c>
      <c r="L109" s="33"/>
      <c r="M109" s="26"/>
      <c r="N109" s="22"/>
      <c r="O109" s="27"/>
      <c r="P109" s="22"/>
      <c r="Q109" s="26"/>
      <c r="R109" s="42"/>
      <c r="S109" s="22"/>
      <c r="T109" s="22"/>
      <c r="U109" s="26"/>
      <c r="V109" s="20"/>
      <c r="W109" s="22"/>
      <c r="X109" s="22"/>
      <c r="Y109" s="26"/>
      <c r="Z109" s="22"/>
      <c r="AA109" s="23"/>
      <c r="AB109" s="16"/>
      <c r="AC109" s="16"/>
      <c r="AD109" s="26"/>
      <c r="AE109" s="4">
        <f t="shared" si="8"/>
        <v>14.128844750000001</v>
      </c>
      <c r="AF109" s="49"/>
      <c r="AG109" s="2"/>
      <c r="AH109" s="36">
        <v>15.391029</v>
      </c>
      <c r="AI109" s="36">
        <v>14.357211</v>
      </c>
      <c r="AJ109" s="29">
        <v>9.2105499999999996</v>
      </c>
      <c r="AK109" s="36">
        <v>14.803000000000001</v>
      </c>
      <c r="AL109" s="28"/>
      <c r="AM109" s="34">
        <v>15.84</v>
      </c>
      <c r="AN109" s="37">
        <v>17.416499999999999</v>
      </c>
      <c r="AO109" s="34"/>
      <c r="AP109" s="140">
        <v>16.77</v>
      </c>
      <c r="AQ109" s="34">
        <v>14.9192</v>
      </c>
      <c r="AR109" s="34"/>
      <c r="AS109" s="29"/>
      <c r="AT109" s="34"/>
      <c r="AU109" s="31"/>
      <c r="AV109" s="28"/>
      <c r="AW109" s="29"/>
      <c r="AX109" s="43"/>
      <c r="AY109" s="28"/>
      <c r="AZ109" s="34"/>
      <c r="BA109" s="28"/>
      <c r="BB109" s="21"/>
      <c r="BC109" s="17"/>
      <c r="BD109" s="17"/>
      <c r="BE109" s="17"/>
      <c r="BF109" s="17"/>
      <c r="BG109" s="17"/>
      <c r="BH109" s="17"/>
      <c r="BI109" s="17"/>
      <c r="BJ109" s="17"/>
      <c r="BK109" s="4">
        <f t="shared" si="9"/>
        <v>14.838436250000001</v>
      </c>
    </row>
    <row r="110" spans="1:63">
      <c r="A110" s="32">
        <v>81</v>
      </c>
      <c r="B110" s="33">
        <v>15.537324999999999</v>
      </c>
      <c r="C110" s="33">
        <v>14.492927</v>
      </c>
      <c r="D110" s="26">
        <v>9.1968899999999998</v>
      </c>
      <c r="E110" s="33"/>
      <c r="F110" s="33">
        <v>15.064399999999999</v>
      </c>
      <c r="G110" s="33">
        <v>15.91</v>
      </c>
      <c r="H110" s="22">
        <v>17.707599999999999</v>
      </c>
      <c r="I110" s="33">
        <v>12.379900000000001</v>
      </c>
      <c r="J110" s="33"/>
      <c r="K110" s="33">
        <v>13.977</v>
      </c>
      <c r="L110" s="33"/>
      <c r="M110" s="26"/>
      <c r="N110" s="22"/>
      <c r="O110" s="27"/>
      <c r="P110" s="22"/>
      <c r="Q110" s="26"/>
      <c r="R110" s="42"/>
      <c r="S110" s="22"/>
      <c r="T110" s="22"/>
      <c r="U110" s="26"/>
      <c r="V110" s="20"/>
      <c r="W110" s="22"/>
      <c r="X110" s="22"/>
      <c r="Y110" s="26"/>
      <c r="Z110" s="22"/>
      <c r="AA110" s="23"/>
      <c r="AB110" s="16"/>
      <c r="AC110" s="16"/>
      <c r="AD110" s="26"/>
      <c r="AE110" s="4">
        <f t="shared" si="8"/>
        <v>14.283255250000002</v>
      </c>
      <c r="AF110" s="49"/>
      <c r="AG110" s="2"/>
      <c r="AH110" s="36">
        <v>15.574463</v>
      </c>
      <c r="AI110" s="36">
        <v>14.52468</v>
      </c>
      <c r="AJ110" s="29">
        <v>9.2319899999999997</v>
      </c>
      <c r="AK110" s="36">
        <v>15.093</v>
      </c>
      <c r="AL110" s="28"/>
      <c r="AM110" s="34">
        <v>15.96</v>
      </c>
      <c r="AN110" s="37">
        <v>17.748899999999999</v>
      </c>
      <c r="AO110" s="34"/>
      <c r="AP110" s="140">
        <v>16.933499999999999</v>
      </c>
      <c r="AQ110" s="34">
        <v>15.004099999999999</v>
      </c>
      <c r="AR110" s="34"/>
      <c r="AS110" s="29"/>
      <c r="AT110" s="34"/>
      <c r="AU110" s="31"/>
      <c r="AV110" s="28"/>
      <c r="AW110" s="29"/>
      <c r="AX110" s="43"/>
      <c r="AY110" s="28"/>
      <c r="AZ110" s="34"/>
      <c r="BA110" s="28"/>
      <c r="BB110" s="21"/>
      <c r="BC110" s="17"/>
      <c r="BD110" s="17"/>
      <c r="BE110" s="17"/>
      <c r="BF110" s="17"/>
      <c r="BG110" s="17"/>
      <c r="BH110" s="17"/>
      <c r="BI110" s="17"/>
      <c r="BJ110" s="17"/>
      <c r="BK110" s="4">
        <f t="shared" si="9"/>
        <v>15.008829124999997</v>
      </c>
    </row>
    <row r="111" spans="1:63">
      <c r="A111" s="32">
        <v>82</v>
      </c>
      <c r="B111" s="33">
        <v>15.728376000000001</v>
      </c>
      <c r="C111" s="33">
        <v>14.658588999999999</v>
      </c>
      <c r="D111" s="26">
        <v>9.2238600000000002</v>
      </c>
      <c r="E111" s="33"/>
      <c r="F111" s="33">
        <v>15.203200000000001</v>
      </c>
      <c r="G111" s="33">
        <v>16.059999999999999</v>
      </c>
      <c r="H111" s="22">
        <v>18.0336</v>
      </c>
      <c r="I111" s="33">
        <v>12.57</v>
      </c>
      <c r="J111" s="33"/>
      <c r="K111" s="33">
        <v>14.121</v>
      </c>
      <c r="L111" s="33"/>
      <c r="M111" s="26"/>
      <c r="N111" s="22"/>
      <c r="O111" s="27"/>
      <c r="P111" s="22"/>
      <c r="Q111" s="26"/>
      <c r="R111" s="42"/>
      <c r="S111" s="22"/>
      <c r="T111" s="22"/>
      <c r="U111" s="26"/>
      <c r="V111" s="20"/>
      <c r="W111" s="22"/>
      <c r="X111" s="22"/>
      <c r="Y111" s="26"/>
      <c r="Z111" s="22"/>
      <c r="AA111" s="23"/>
      <c r="AB111" s="16"/>
      <c r="AC111" s="16"/>
      <c r="AD111" s="26"/>
      <c r="AE111" s="4">
        <f t="shared" si="8"/>
        <v>14.449828124999998</v>
      </c>
      <c r="AF111" s="49"/>
      <c r="AG111" s="2"/>
      <c r="AH111" s="36">
        <v>15.761779000000001</v>
      </c>
      <c r="AI111" s="36">
        <v>14.694391</v>
      </c>
      <c r="AJ111" s="29">
        <v>9.2630700000000008</v>
      </c>
      <c r="AK111" s="36">
        <v>15.452999999999999</v>
      </c>
      <c r="AL111" s="28"/>
      <c r="AM111" s="34">
        <v>16.190000000000001</v>
      </c>
      <c r="AN111" s="37">
        <v>18.048100000000002</v>
      </c>
      <c r="AO111" s="34"/>
      <c r="AP111" s="140">
        <v>17.100100000000001</v>
      </c>
      <c r="AQ111" s="34">
        <v>15.0867</v>
      </c>
      <c r="AR111" s="34"/>
      <c r="AS111" s="29"/>
      <c r="AT111" s="34"/>
      <c r="AU111" s="31"/>
      <c r="AV111" s="28"/>
      <c r="AW111" s="29"/>
      <c r="AX111" s="43"/>
      <c r="AY111" s="28"/>
      <c r="AZ111" s="34"/>
      <c r="BA111" s="28"/>
      <c r="BB111" s="21"/>
      <c r="BC111" s="17"/>
      <c r="BD111" s="17"/>
      <c r="BE111" s="17"/>
      <c r="BF111" s="17"/>
      <c r="BG111" s="17"/>
      <c r="BH111" s="17"/>
      <c r="BI111" s="17"/>
      <c r="BJ111" s="17"/>
      <c r="BK111" s="4">
        <f t="shared" si="9"/>
        <v>15.1996425</v>
      </c>
    </row>
    <row r="112" spans="1:63">
      <c r="A112" s="32">
        <v>83</v>
      </c>
      <c r="B112" s="33">
        <v>15.913207999999999</v>
      </c>
      <c r="C112" s="33">
        <v>14.834123</v>
      </c>
      <c r="D112" s="26">
        <v>9.2441600000000008</v>
      </c>
      <c r="E112" s="33"/>
      <c r="F112" s="33">
        <v>15.344900000000001</v>
      </c>
      <c r="G112" s="33">
        <v>16.190000000000001</v>
      </c>
      <c r="H112" s="22">
        <v>18.431100000000001</v>
      </c>
      <c r="I112" s="33">
        <v>12.7957</v>
      </c>
      <c r="J112" s="33"/>
      <c r="K112" s="33">
        <v>14.289</v>
      </c>
      <c r="L112" s="33"/>
      <c r="M112" s="26"/>
      <c r="N112" s="22"/>
      <c r="O112" s="27"/>
      <c r="P112" s="22"/>
      <c r="Q112" s="26"/>
      <c r="R112" s="42"/>
      <c r="S112" s="22"/>
      <c r="T112" s="22"/>
      <c r="U112" s="26"/>
      <c r="V112" s="20"/>
      <c r="W112" s="22"/>
      <c r="X112" s="22"/>
      <c r="Y112" s="26"/>
      <c r="Z112" s="22"/>
      <c r="AA112" s="23"/>
      <c r="AB112" s="16"/>
      <c r="AC112" s="16"/>
      <c r="AD112" s="26"/>
      <c r="AE112" s="4">
        <f t="shared" si="8"/>
        <v>14.630273875</v>
      </c>
      <c r="AF112" s="49"/>
      <c r="AG112" s="2"/>
      <c r="AH112" s="36">
        <v>15.940853000000001</v>
      </c>
      <c r="AI112" s="36">
        <v>14.872017</v>
      </c>
      <c r="AJ112" s="29">
        <v>9.2986500000000003</v>
      </c>
      <c r="AK112" s="36">
        <v>15.718999999999999</v>
      </c>
      <c r="AL112" s="28"/>
      <c r="AM112" s="34">
        <v>16.3</v>
      </c>
      <c r="AN112" s="37">
        <v>18.425799999999999</v>
      </c>
      <c r="AO112" s="34"/>
      <c r="AP112" s="140">
        <v>17.2516</v>
      </c>
      <c r="AQ112" s="34">
        <v>15.2087</v>
      </c>
      <c r="AR112" s="34"/>
      <c r="AS112" s="29"/>
      <c r="AT112" s="34"/>
      <c r="AU112" s="31"/>
      <c r="AV112" s="28"/>
      <c r="AW112" s="29"/>
      <c r="AX112" s="43"/>
      <c r="AY112" s="28"/>
      <c r="AZ112" s="34"/>
      <c r="BA112" s="28"/>
      <c r="BB112" s="21"/>
      <c r="BC112" s="17"/>
      <c r="BD112" s="17"/>
      <c r="BE112" s="17"/>
      <c r="BF112" s="17"/>
      <c r="BG112" s="17"/>
      <c r="BH112" s="17"/>
      <c r="BI112" s="17"/>
      <c r="BJ112" s="17"/>
      <c r="BK112" s="4">
        <f t="shared" si="9"/>
        <v>15.377077499999999</v>
      </c>
    </row>
    <row r="113" spans="1:63">
      <c r="A113" s="32">
        <v>84</v>
      </c>
      <c r="B113" s="33">
        <v>16.101785</v>
      </c>
      <c r="C113" s="33">
        <v>15.016176</v>
      </c>
      <c r="D113" s="26">
        <v>9.2736999999999998</v>
      </c>
      <c r="E113" s="33"/>
      <c r="F113" s="33">
        <v>15.457599999999999</v>
      </c>
      <c r="G113" s="33">
        <v>16.38</v>
      </c>
      <c r="H113" s="22">
        <v>18.7883</v>
      </c>
      <c r="I113" s="33">
        <v>12.937199999999997</v>
      </c>
      <c r="J113" s="33"/>
      <c r="K113" s="33">
        <v>14.363</v>
      </c>
      <c r="L113" s="33"/>
      <c r="M113" s="26"/>
      <c r="N113" s="22"/>
      <c r="O113" s="27"/>
      <c r="P113" s="22"/>
      <c r="Q113" s="26"/>
      <c r="R113" s="42"/>
      <c r="S113" s="22"/>
      <c r="T113" s="22"/>
      <c r="U113" s="26"/>
      <c r="V113" s="20"/>
      <c r="W113" s="22"/>
      <c r="X113" s="22"/>
      <c r="Y113" s="26"/>
      <c r="Z113" s="22"/>
      <c r="AA113" s="23"/>
      <c r="AB113" s="16"/>
      <c r="AC113" s="16"/>
      <c r="AD113" s="26"/>
      <c r="AE113" s="4">
        <f t="shared" si="8"/>
        <v>14.789720124999999</v>
      </c>
      <c r="AF113" s="49"/>
      <c r="AG113" s="2"/>
      <c r="AH113" s="36">
        <v>16.138031000000002</v>
      </c>
      <c r="AI113" s="36">
        <v>15.056959000000001</v>
      </c>
      <c r="AJ113" s="29">
        <v>9.3259000000000007</v>
      </c>
      <c r="AK113" s="36">
        <v>16.05</v>
      </c>
      <c r="AL113" s="28"/>
      <c r="AM113" s="34">
        <v>16.43</v>
      </c>
      <c r="AN113" s="37">
        <v>18.796600000000002</v>
      </c>
      <c r="AO113" s="34"/>
      <c r="AP113" s="140">
        <v>17.426100000000002</v>
      </c>
      <c r="AQ113" s="34">
        <v>15.3788</v>
      </c>
      <c r="AR113" s="34"/>
      <c r="AS113" s="29"/>
      <c r="AT113" s="34"/>
      <c r="AU113" s="31"/>
      <c r="AV113" s="28"/>
      <c r="AW113" s="29"/>
      <c r="AX113" s="43"/>
      <c r="AY113" s="28"/>
      <c r="AZ113" s="34"/>
      <c r="BA113" s="28"/>
      <c r="BB113" s="21"/>
      <c r="BC113" s="17"/>
      <c r="BD113" s="17"/>
      <c r="BE113" s="17"/>
      <c r="BF113" s="17"/>
      <c r="BG113" s="17"/>
      <c r="BH113" s="17"/>
      <c r="BI113" s="17"/>
      <c r="BJ113" s="17"/>
      <c r="BK113" s="4">
        <f t="shared" si="9"/>
        <v>15.57529875</v>
      </c>
    </row>
    <row r="114" spans="1:63">
      <c r="A114" s="32">
        <v>85</v>
      </c>
      <c r="B114" s="33">
        <v>16.299706</v>
      </c>
      <c r="C114" s="33">
        <v>15.209337</v>
      </c>
      <c r="D114" s="26">
        <v>9.2952899999999996</v>
      </c>
      <c r="E114" s="33"/>
      <c r="F114" s="33">
        <v>15.6038</v>
      </c>
      <c r="G114" s="33">
        <v>16.559999999999999</v>
      </c>
      <c r="H114" s="22">
        <v>19.200299999999999</v>
      </c>
      <c r="I114" s="33">
        <v>13.121499999999997</v>
      </c>
      <c r="J114" s="33"/>
      <c r="K114" s="33">
        <v>14.516</v>
      </c>
      <c r="L114" s="33"/>
      <c r="M114" s="26"/>
      <c r="N114" s="22"/>
      <c r="O114" s="27"/>
      <c r="P114" s="22"/>
      <c r="Q114" s="26"/>
      <c r="R114" s="42"/>
      <c r="S114" s="22"/>
      <c r="T114" s="22"/>
      <c r="U114" s="26"/>
      <c r="V114" s="20"/>
      <c r="W114" s="22"/>
      <c r="X114" s="22"/>
      <c r="Y114" s="26"/>
      <c r="Z114" s="22"/>
      <c r="AA114" s="23"/>
      <c r="AB114" s="16"/>
      <c r="AC114" s="16"/>
      <c r="AD114" s="26"/>
      <c r="AE114" s="4">
        <f t="shared" si="8"/>
        <v>14.975741625</v>
      </c>
      <c r="AF114" s="49"/>
      <c r="AG114" s="2"/>
      <c r="AH114" s="36">
        <v>16.340644000000001</v>
      </c>
      <c r="AI114" s="36">
        <v>15.246437999999999</v>
      </c>
      <c r="AJ114" s="29">
        <v>9.3530599999999993</v>
      </c>
      <c r="AK114" s="36">
        <v>16.405000000000001</v>
      </c>
      <c r="AL114" s="28"/>
      <c r="AM114" s="34">
        <v>16.559999999999999</v>
      </c>
      <c r="AN114" s="37">
        <v>19.3123</v>
      </c>
      <c r="AO114" s="34"/>
      <c r="AP114" s="140">
        <v>17.654</v>
      </c>
      <c r="AQ114" s="34">
        <v>15.509</v>
      </c>
      <c r="AR114" s="34"/>
      <c r="AS114" s="29"/>
      <c r="AT114" s="34"/>
      <c r="AU114" s="31"/>
      <c r="AV114" s="28"/>
      <c r="AW114" s="29"/>
      <c r="AX114" s="43"/>
      <c r="AY114" s="28"/>
      <c r="AZ114" s="34"/>
      <c r="BA114" s="28"/>
      <c r="BB114" s="21"/>
      <c r="BC114" s="17"/>
      <c r="BD114" s="17"/>
      <c r="BE114" s="17"/>
      <c r="BF114" s="17"/>
      <c r="BG114" s="17"/>
      <c r="BH114" s="17"/>
      <c r="BI114" s="17"/>
      <c r="BJ114" s="17"/>
      <c r="BK114" s="4">
        <f t="shared" si="9"/>
        <v>15.79755525</v>
      </c>
    </row>
    <row r="115" spans="1:63">
      <c r="A115" s="32">
        <v>86</v>
      </c>
      <c r="B115" s="33">
        <v>16.505673000000002</v>
      </c>
      <c r="C115" s="33">
        <v>15.398657999999999</v>
      </c>
      <c r="D115" s="26">
        <v>9.3214199999999998</v>
      </c>
      <c r="E115" s="33"/>
      <c r="F115" s="33">
        <v>15.768700000000001</v>
      </c>
      <c r="G115" s="33">
        <v>16.77</v>
      </c>
      <c r="H115" s="22">
        <v>19.646999999999998</v>
      </c>
      <c r="I115" s="33">
        <v>13.339400000000001</v>
      </c>
      <c r="J115" s="33"/>
      <c r="K115" s="33">
        <v>14.629</v>
      </c>
      <c r="L115" s="33"/>
      <c r="M115" s="26"/>
      <c r="N115" s="22"/>
      <c r="O115" s="27"/>
      <c r="P115" s="22"/>
      <c r="Q115" s="26"/>
      <c r="R115" s="42"/>
      <c r="S115" s="22"/>
      <c r="T115" s="22"/>
      <c r="U115" s="26"/>
      <c r="V115" s="20"/>
      <c r="W115" s="22"/>
      <c r="X115" s="22"/>
      <c r="Y115" s="26"/>
      <c r="Z115" s="22"/>
      <c r="AA115" s="23"/>
      <c r="AB115" s="16"/>
      <c r="AC115" s="16"/>
      <c r="AD115" s="26"/>
      <c r="AE115" s="4">
        <f t="shared" si="8"/>
        <v>15.172481375</v>
      </c>
      <c r="AF115" s="49"/>
      <c r="AG115" s="2"/>
      <c r="AH115" s="36">
        <v>16.543700999999999</v>
      </c>
      <c r="AI115" s="36">
        <v>15.432251000000001</v>
      </c>
      <c r="AJ115" s="29">
        <v>9.3819700000000008</v>
      </c>
      <c r="AK115" s="36">
        <v>16.611999999999998</v>
      </c>
      <c r="AL115" s="28"/>
      <c r="AM115" s="34">
        <v>16.72</v>
      </c>
      <c r="AN115" s="37">
        <v>19.72</v>
      </c>
      <c r="AO115" s="34"/>
      <c r="AP115" s="140">
        <v>17.896899999999999</v>
      </c>
      <c r="AQ115" s="34">
        <v>15.667999999999999</v>
      </c>
      <c r="AR115" s="34"/>
      <c r="AS115" s="29"/>
      <c r="AT115" s="34"/>
      <c r="AU115" s="31"/>
      <c r="AV115" s="28"/>
      <c r="AW115" s="29"/>
      <c r="AX115" s="43"/>
      <c r="AY115" s="28"/>
      <c r="AZ115" s="34"/>
      <c r="BA115" s="28"/>
      <c r="BB115" s="21"/>
      <c r="BC115" s="17"/>
      <c r="BD115" s="17"/>
      <c r="BE115" s="17"/>
      <c r="BF115" s="17"/>
      <c r="BG115" s="17"/>
      <c r="BH115" s="17"/>
      <c r="BI115" s="17"/>
      <c r="BJ115" s="17"/>
      <c r="BK115" s="4">
        <f t="shared" si="9"/>
        <v>15.996852749999999</v>
      </c>
    </row>
    <row r="116" spans="1:63">
      <c r="A116" s="32">
        <v>87</v>
      </c>
      <c r="B116" s="33">
        <v>16.721284000000001</v>
      </c>
      <c r="C116" s="33">
        <v>15.598636000000001</v>
      </c>
      <c r="D116" s="26">
        <v>9.3401999999999994</v>
      </c>
      <c r="E116" s="33"/>
      <c r="F116" s="33">
        <v>15.925000000000001</v>
      </c>
      <c r="G116" s="33">
        <v>16.940000000000001</v>
      </c>
      <c r="H116" s="22">
        <v>20.081499999999998</v>
      </c>
      <c r="I116" s="33">
        <v>13.54</v>
      </c>
      <c r="J116" s="33"/>
      <c r="K116" s="33">
        <v>14.752000000000001</v>
      </c>
      <c r="L116" s="33"/>
      <c r="M116" s="26"/>
      <c r="N116" s="22"/>
      <c r="O116" s="27"/>
      <c r="P116" s="22"/>
      <c r="Q116" s="26"/>
      <c r="R116" s="42"/>
      <c r="S116" s="22"/>
      <c r="T116" s="22"/>
      <c r="U116" s="26"/>
      <c r="V116" s="20"/>
      <c r="W116" s="22"/>
      <c r="X116" s="22"/>
      <c r="Y116" s="26"/>
      <c r="Z116" s="22"/>
      <c r="AA116" s="23"/>
      <c r="AB116" s="16"/>
      <c r="AC116" s="16"/>
      <c r="AD116" s="26"/>
      <c r="AE116" s="4">
        <f t="shared" si="8"/>
        <v>15.362327499999997</v>
      </c>
      <c r="AF116" s="49"/>
      <c r="AG116" s="2"/>
      <c r="AH116" s="36">
        <v>16.750757</v>
      </c>
      <c r="AI116" s="36">
        <v>15.633005000000001</v>
      </c>
      <c r="AJ116" s="29">
        <v>9.4055199999999992</v>
      </c>
      <c r="AK116" s="36">
        <v>16.911999999999999</v>
      </c>
      <c r="AL116" s="28"/>
      <c r="AM116" s="34">
        <v>16.88</v>
      </c>
      <c r="AN116" s="37">
        <v>20.218699999999998</v>
      </c>
      <c r="AO116" s="34"/>
      <c r="AP116" s="140">
        <v>18.0852</v>
      </c>
      <c r="AQ116" s="34">
        <v>15.877000000000001</v>
      </c>
      <c r="AR116" s="34"/>
      <c r="AS116" s="29"/>
      <c r="AT116" s="34"/>
      <c r="AU116" s="31"/>
      <c r="AV116" s="28"/>
      <c r="AW116" s="29"/>
      <c r="AX116" s="43"/>
      <c r="AY116" s="28"/>
      <c r="AZ116" s="34"/>
      <c r="BA116" s="28"/>
      <c r="BB116" s="21"/>
      <c r="BC116" s="17"/>
      <c r="BD116" s="17"/>
      <c r="BE116" s="17"/>
      <c r="BF116" s="17"/>
      <c r="BG116" s="17"/>
      <c r="BH116" s="17"/>
      <c r="BI116" s="17"/>
      <c r="BJ116" s="17"/>
      <c r="BK116" s="4">
        <f t="shared" si="9"/>
        <v>16.220272749999999</v>
      </c>
    </row>
    <row r="117" spans="1:63">
      <c r="A117" s="32">
        <v>88</v>
      </c>
      <c r="B117" s="33">
        <v>16.949825000000001</v>
      </c>
      <c r="C117" s="33">
        <v>15.808947999999999</v>
      </c>
      <c r="D117" s="26">
        <v>9.3668800000000001</v>
      </c>
      <c r="E117" s="33"/>
      <c r="F117" s="33">
        <v>16.053100000000001</v>
      </c>
      <c r="G117" s="33">
        <v>17.170000000000002</v>
      </c>
      <c r="H117" s="22">
        <v>20.502400000000002</v>
      </c>
      <c r="I117" s="33">
        <v>13.75</v>
      </c>
      <c r="J117" s="33"/>
      <c r="K117" s="33">
        <v>14.939</v>
      </c>
      <c r="L117" s="33"/>
      <c r="M117" s="26"/>
      <c r="N117" s="22"/>
      <c r="O117" s="27"/>
      <c r="P117" s="22"/>
      <c r="Q117" s="26"/>
      <c r="R117" s="42"/>
      <c r="S117" s="22"/>
      <c r="T117" s="22"/>
      <c r="U117" s="26"/>
      <c r="V117" s="20"/>
      <c r="W117" s="22"/>
      <c r="X117" s="22"/>
      <c r="Y117" s="26"/>
      <c r="Z117" s="22"/>
      <c r="AA117" s="23"/>
      <c r="AB117" s="16"/>
      <c r="AC117" s="16"/>
      <c r="AD117" s="26"/>
      <c r="AE117" s="4">
        <f t="shared" si="8"/>
        <v>15.567519125</v>
      </c>
      <c r="AF117" s="49"/>
      <c r="AG117" s="2"/>
      <c r="AH117" s="36">
        <v>16.970942000000001</v>
      </c>
      <c r="AI117" s="36">
        <v>15.842006</v>
      </c>
      <c r="AJ117" s="29">
        <v>9.4371700000000001</v>
      </c>
      <c r="AK117" s="36">
        <v>17.384</v>
      </c>
      <c r="AL117" s="28"/>
      <c r="AM117" s="34">
        <v>17.100000000000001</v>
      </c>
      <c r="AN117" s="37">
        <v>20.6677</v>
      </c>
      <c r="AO117" s="34"/>
      <c r="AP117" s="140">
        <v>18.296800000000001</v>
      </c>
      <c r="AQ117" s="34">
        <v>16.061</v>
      </c>
      <c r="AR117" s="34"/>
      <c r="AS117" s="29"/>
      <c r="AT117" s="34"/>
      <c r="AU117" s="31"/>
      <c r="AV117" s="28"/>
      <c r="AW117" s="29"/>
      <c r="AX117" s="43"/>
      <c r="AY117" s="28"/>
      <c r="AZ117" s="34"/>
      <c r="BA117" s="28"/>
      <c r="BB117" s="21"/>
      <c r="BC117" s="17"/>
      <c r="BD117" s="17"/>
      <c r="BE117" s="17"/>
      <c r="BF117" s="17"/>
      <c r="BG117" s="17"/>
      <c r="BH117" s="17"/>
      <c r="BI117" s="17"/>
      <c r="BJ117" s="17"/>
      <c r="BK117" s="4">
        <f t="shared" si="9"/>
        <v>16.469952249999999</v>
      </c>
    </row>
    <row r="118" spans="1:63">
      <c r="A118" s="32">
        <v>89</v>
      </c>
      <c r="B118" s="33">
        <v>17.166069</v>
      </c>
      <c r="C118" s="33">
        <v>16.026073</v>
      </c>
      <c r="D118" s="26">
        <v>9.4143799999999995</v>
      </c>
      <c r="E118" s="33"/>
      <c r="F118" s="33">
        <v>16.221900000000002</v>
      </c>
      <c r="G118" s="33">
        <v>17.36</v>
      </c>
      <c r="H118" s="22">
        <v>21.194800000000001</v>
      </c>
      <c r="I118" s="33">
        <v>13.8931</v>
      </c>
      <c r="J118" s="33"/>
      <c r="K118" s="33">
        <v>15.077</v>
      </c>
      <c r="L118" s="33"/>
      <c r="M118" s="26"/>
      <c r="N118" s="22"/>
      <c r="O118" s="27"/>
      <c r="P118" s="22"/>
      <c r="Q118" s="26"/>
      <c r="R118" s="42"/>
      <c r="S118" s="22"/>
      <c r="T118" s="22"/>
      <c r="U118" s="26"/>
      <c r="V118" s="20"/>
      <c r="W118" s="22"/>
      <c r="X118" s="22"/>
      <c r="Y118" s="26"/>
      <c r="Z118" s="22"/>
      <c r="AA118" s="23"/>
      <c r="AB118" s="16"/>
      <c r="AC118" s="16"/>
      <c r="AD118" s="26"/>
      <c r="AE118" s="4">
        <f t="shared" si="8"/>
        <v>15.794165250000001</v>
      </c>
      <c r="AF118" s="49"/>
      <c r="AG118" s="2"/>
      <c r="AH118" s="36">
        <v>17.204184999999999</v>
      </c>
      <c r="AI118" s="36">
        <v>16.065843999999998</v>
      </c>
      <c r="AJ118" s="29">
        <v>9.4663699999999995</v>
      </c>
      <c r="AK118" s="36">
        <v>17.7</v>
      </c>
      <c r="AL118" s="28"/>
      <c r="AM118" s="34">
        <v>17.350000000000001</v>
      </c>
      <c r="AN118" s="37">
        <v>21.154900000000001</v>
      </c>
      <c r="AO118" s="34"/>
      <c r="AP118" s="140">
        <v>18.546700000000001</v>
      </c>
      <c r="AQ118" s="34">
        <v>16.1877</v>
      </c>
      <c r="AR118" s="34"/>
      <c r="AS118" s="29"/>
      <c r="AT118" s="34"/>
      <c r="AU118" s="31"/>
      <c r="AV118" s="28"/>
      <c r="AW118" s="29"/>
      <c r="AX118" s="43"/>
      <c r="AY118" s="28"/>
      <c r="AZ118" s="34"/>
      <c r="BA118" s="28"/>
      <c r="BB118" s="21"/>
      <c r="BC118" s="17"/>
      <c r="BD118" s="17"/>
      <c r="BE118" s="17"/>
      <c r="BF118" s="17"/>
      <c r="BG118" s="17"/>
      <c r="BH118" s="17"/>
      <c r="BI118" s="17"/>
      <c r="BJ118" s="17"/>
      <c r="BK118" s="4">
        <f t="shared" si="9"/>
        <v>16.709462374999998</v>
      </c>
    </row>
    <row r="119" spans="1:63">
      <c r="A119" s="32">
        <v>90</v>
      </c>
      <c r="B119" s="33">
        <v>17.401827999999998</v>
      </c>
      <c r="C119" s="33">
        <v>16.249428000000002</v>
      </c>
      <c r="D119" s="26">
        <v>9.4743899999999996</v>
      </c>
      <c r="E119" s="33"/>
      <c r="F119" s="33">
        <v>16.4072</v>
      </c>
      <c r="G119" s="33">
        <v>17.7</v>
      </c>
      <c r="H119" s="22">
        <v>21.764500000000002</v>
      </c>
      <c r="I119" s="33">
        <v>14.071999999999999</v>
      </c>
      <c r="J119" s="33"/>
      <c r="K119" s="33">
        <v>15.244</v>
      </c>
      <c r="L119" s="33"/>
      <c r="M119" s="26"/>
      <c r="N119" s="22"/>
      <c r="O119" s="27"/>
      <c r="P119" s="22"/>
      <c r="Q119" s="26"/>
      <c r="R119" s="42"/>
      <c r="S119" s="22"/>
      <c r="T119" s="22"/>
      <c r="U119" s="26"/>
      <c r="V119" s="20"/>
      <c r="W119" s="22"/>
      <c r="X119" s="22"/>
      <c r="Y119" s="26"/>
      <c r="Z119" s="22"/>
      <c r="AA119" s="23"/>
      <c r="AB119" s="16"/>
      <c r="AC119" s="16"/>
      <c r="AD119" s="26"/>
      <c r="AE119" s="4">
        <f t="shared" si="8"/>
        <v>16.039168250000003</v>
      </c>
      <c r="AF119" s="49"/>
      <c r="AG119" s="2"/>
      <c r="AH119" s="36">
        <v>17.452199</v>
      </c>
      <c r="AI119" s="36">
        <v>16.301575</v>
      </c>
      <c r="AJ119" s="29">
        <v>9.4948499999999996</v>
      </c>
      <c r="AK119" s="36">
        <v>18.079000000000001</v>
      </c>
      <c r="AL119" s="28"/>
      <c r="AM119" s="34">
        <v>17.510000000000002</v>
      </c>
      <c r="AN119" s="37">
        <v>21.679400000000001</v>
      </c>
      <c r="AO119" s="34"/>
      <c r="AP119" s="140">
        <v>18.8157</v>
      </c>
      <c r="AQ119" s="34">
        <v>16.536300000000001</v>
      </c>
      <c r="AR119" s="34"/>
      <c r="AS119" s="29"/>
      <c r="AT119" s="34"/>
      <c r="AU119" s="31"/>
      <c r="AV119" s="28"/>
      <c r="AW119" s="29"/>
      <c r="AX119" s="43"/>
      <c r="AY119" s="28"/>
      <c r="AZ119" s="34"/>
      <c r="BA119" s="28"/>
      <c r="BB119" s="21"/>
      <c r="BC119" s="17"/>
      <c r="BD119" s="17"/>
      <c r="BE119" s="17"/>
      <c r="BF119" s="17"/>
      <c r="BG119" s="17"/>
      <c r="BH119" s="17"/>
      <c r="BI119" s="17"/>
      <c r="BJ119" s="17"/>
      <c r="BK119" s="4">
        <f t="shared" si="9"/>
        <v>16.983628000000003</v>
      </c>
    </row>
    <row r="120" spans="1:63">
      <c r="A120" s="32">
        <v>91</v>
      </c>
      <c r="B120" s="33">
        <v>17.655867000000001</v>
      </c>
      <c r="C120" s="33">
        <v>16.497209999999999</v>
      </c>
      <c r="D120" s="26">
        <v>9.5177999999999994</v>
      </c>
      <c r="E120" s="33"/>
      <c r="F120" s="33">
        <v>16.627400000000002</v>
      </c>
      <c r="G120" s="33">
        <v>17.89</v>
      </c>
      <c r="H120" s="22">
        <v>22.235199999999999</v>
      </c>
      <c r="I120" s="33">
        <v>14.25</v>
      </c>
      <c r="J120" s="33"/>
      <c r="K120" s="33">
        <v>15.464</v>
      </c>
      <c r="L120" s="33"/>
      <c r="M120" s="26"/>
      <c r="N120" s="22"/>
      <c r="O120" s="27"/>
      <c r="P120" s="22"/>
      <c r="Q120" s="26"/>
      <c r="R120" s="42"/>
      <c r="S120" s="22"/>
      <c r="T120" s="22"/>
      <c r="U120" s="26"/>
      <c r="V120" s="20"/>
      <c r="W120" s="22"/>
      <c r="X120" s="22"/>
      <c r="Y120" s="26"/>
      <c r="Z120" s="22"/>
      <c r="AA120" s="23"/>
      <c r="AB120" s="16"/>
      <c r="AC120" s="16"/>
      <c r="AD120" s="26"/>
      <c r="AE120" s="4">
        <f t="shared" si="8"/>
        <v>16.267184624999999</v>
      </c>
      <c r="AF120" s="49"/>
      <c r="AG120" s="2"/>
      <c r="AH120" s="36">
        <v>17.728107999999999</v>
      </c>
      <c r="AI120" s="36">
        <v>16.549610999999999</v>
      </c>
      <c r="AJ120" s="29">
        <v>9.5355399999999992</v>
      </c>
      <c r="AK120" s="36">
        <v>18.43</v>
      </c>
      <c r="AL120" s="28"/>
      <c r="AM120" s="34">
        <v>17.760000000000002</v>
      </c>
      <c r="AN120" s="37">
        <v>22.177499999999998</v>
      </c>
      <c r="AO120" s="34"/>
      <c r="AP120" s="140">
        <v>19.0107</v>
      </c>
      <c r="AQ120" s="34">
        <v>16.790700000000001</v>
      </c>
      <c r="AR120" s="34"/>
      <c r="AS120" s="29"/>
      <c r="AT120" s="34"/>
      <c r="AU120" s="31"/>
      <c r="AV120" s="28"/>
      <c r="AW120" s="29"/>
      <c r="AX120" s="43"/>
      <c r="AY120" s="28"/>
      <c r="AZ120" s="34"/>
      <c r="BA120" s="28"/>
      <c r="BB120" s="21"/>
      <c r="BC120" s="17"/>
      <c r="BD120" s="17"/>
      <c r="BE120" s="17"/>
      <c r="BF120" s="17"/>
      <c r="BG120" s="17"/>
      <c r="BH120" s="17"/>
      <c r="BI120" s="17"/>
      <c r="BJ120" s="17"/>
      <c r="BK120" s="4">
        <f t="shared" si="9"/>
        <v>17.247769874999999</v>
      </c>
    </row>
    <row r="121" spans="1:63">
      <c r="A121" s="32">
        <v>92</v>
      </c>
      <c r="B121" s="33">
        <v>17.940543000000002</v>
      </c>
      <c r="C121" s="33">
        <v>16.764339</v>
      </c>
      <c r="D121" s="26">
        <v>9.5598399999999994</v>
      </c>
      <c r="E121" s="33"/>
      <c r="F121" s="33">
        <v>16.824000000000002</v>
      </c>
      <c r="G121" s="33">
        <v>18.05</v>
      </c>
      <c r="H121" s="22">
        <v>22.739699999999999</v>
      </c>
      <c r="I121" s="33">
        <v>14.48</v>
      </c>
      <c r="J121" s="33"/>
      <c r="K121" s="33">
        <v>15.666</v>
      </c>
      <c r="L121" s="33"/>
      <c r="M121" s="26"/>
      <c r="N121" s="22"/>
      <c r="O121" s="27"/>
      <c r="P121" s="22"/>
      <c r="Q121" s="26"/>
      <c r="R121" s="42"/>
      <c r="S121" s="22"/>
      <c r="T121" s="22"/>
      <c r="U121" s="26"/>
      <c r="V121" s="20"/>
      <c r="W121" s="22"/>
      <c r="X121" s="22"/>
      <c r="Y121" s="26"/>
      <c r="Z121" s="22"/>
      <c r="AA121" s="23"/>
      <c r="AB121" s="16"/>
      <c r="AC121" s="16"/>
      <c r="AD121" s="26"/>
      <c r="AE121" s="4">
        <f t="shared" si="8"/>
        <v>16.503052750000002</v>
      </c>
      <c r="AF121" s="49"/>
      <c r="AG121" s="2"/>
      <c r="AH121" s="36">
        <v>17.994827999999998</v>
      </c>
      <c r="AI121" s="36">
        <v>16.816421999999999</v>
      </c>
      <c r="AJ121" s="29">
        <v>9.56372</v>
      </c>
      <c r="AK121" s="36">
        <v>18.829000000000001</v>
      </c>
      <c r="AL121" s="28"/>
      <c r="AM121" s="34">
        <v>18.05</v>
      </c>
      <c r="AN121" s="37">
        <v>22.772400000000001</v>
      </c>
      <c r="AO121" s="34"/>
      <c r="AP121" s="140">
        <v>19.213699999999999</v>
      </c>
      <c r="AQ121" s="34">
        <v>17.040099999999999</v>
      </c>
      <c r="AR121" s="34"/>
      <c r="AS121" s="29"/>
      <c r="AT121" s="34"/>
      <c r="AU121" s="31"/>
      <c r="AV121" s="28"/>
      <c r="AW121" s="29"/>
      <c r="AX121" s="43"/>
      <c r="AY121" s="28"/>
      <c r="AZ121" s="34"/>
      <c r="BA121" s="28"/>
      <c r="BB121" s="21"/>
      <c r="BC121" s="17"/>
      <c r="BD121" s="17"/>
      <c r="BE121" s="17"/>
      <c r="BF121" s="17"/>
      <c r="BG121" s="17"/>
      <c r="BH121" s="17"/>
      <c r="BI121" s="17"/>
      <c r="BJ121" s="17"/>
      <c r="BK121" s="4">
        <f t="shared" si="9"/>
        <v>17.535021250000003</v>
      </c>
    </row>
    <row r="122" spans="1:63">
      <c r="A122" s="32">
        <v>93</v>
      </c>
      <c r="B122" s="33">
        <v>18.238163</v>
      </c>
      <c r="C122" s="33">
        <v>17.041429999999998</v>
      </c>
      <c r="D122" s="26">
        <v>9.5959400000000006</v>
      </c>
      <c r="E122" s="33"/>
      <c r="F122" s="33">
        <v>17.0075</v>
      </c>
      <c r="G122" s="33">
        <v>18.32</v>
      </c>
      <c r="H122" s="22">
        <v>23.473500000000001</v>
      </c>
      <c r="I122" s="33">
        <v>14.92</v>
      </c>
      <c r="J122" s="33"/>
      <c r="K122" s="33">
        <v>15.846</v>
      </c>
      <c r="L122" s="33"/>
      <c r="M122" s="26"/>
      <c r="N122" s="22"/>
      <c r="O122" s="27"/>
      <c r="P122" s="22"/>
      <c r="Q122" s="26"/>
      <c r="R122" s="42"/>
      <c r="S122" s="22"/>
      <c r="T122" s="22"/>
      <c r="U122" s="26"/>
      <c r="V122" s="20"/>
      <c r="W122" s="22"/>
      <c r="X122" s="22"/>
      <c r="Y122" s="26"/>
      <c r="Z122" s="22"/>
      <c r="AA122" s="23"/>
      <c r="AB122" s="16"/>
      <c r="AC122" s="16"/>
      <c r="AD122" s="26"/>
      <c r="AE122" s="4">
        <f t="shared" si="8"/>
        <v>16.805316625</v>
      </c>
      <c r="AF122" s="49"/>
      <c r="AG122" s="2"/>
      <c r="AH122" s="36">
        <v>18.299613000000001</v>
      </c>
      <c r="AI122" s="36">
        <v>17.100327</v>
      </c>
      <c r="AJ122" s="29">
        <v>9.6097999999999999</v>
      </c>
      <c r="AK122" s="36">
        <v>19.244</v>
      </c>
      <c r="AL122" s="28"/>
      <c r="AM122" s="34">
        <v>18.43</v>
      </c>
      <c r="AN122" s="37">
        <v>23.396599999999999</v>
      </c>
      <c r="AO122" s="34"/>
      <c r="AP122" s="140">
        <v>19.572099999999999</v>
      </c>
      <c r="AQ122" s="34">
        <v>17.2928</v>
      </c>
      <c r="AR122" s="34"/>
      <c r="AS122" s="29"/>
      <c r="AT122" s="34"/>
      <c r="AU122" s="31"/>
      <c r="AV122" s="28"/>
      <c r="AW122" s="29"/>
      <c r="AX122" s="43"/>
      <c r="AY122" s="28"/>
      <c r="AZ122" s="34"/>
      <c r="BA122" s="28"/>
      <c r="BB122" s="21"/>
      <c r="BC122" s="17"/>
      <c r="BD122" s="17"/>
      <c r="BE122" s="17"/>
      <c r="BF122" s="17"/>
      <c r="BG122" s="17"/>
      <c r="BH122" s="17"/>
      <c r="BI122" s="17"/>
      <c r="BJ122" s="17"/>
      <c r="BK122" s="4">
        <f t="shared" si="9"/>
        <v>17.868155000000002</v>
      </c>
    </row>
    <row r="123" spans="1:63">
      <c r="A123" s="32">
        <v>94</v>
      </c>
      <c r="B123" s="33">
        <v>18.560590999999999</v>
      </c>
      <c r="C123" s="33">
        <v>17.350638</v>
      </c>
      <c r="D123" s="26">
        <v>9.6537699999999997</v>
      </c>
      <c r="E123" s="33"/>
      <c r="F123" s="33">
        <v>17.2668</v>
      </c>
      <c r="G123" s="33">
        <v>18.649999999999999</v>
      </c>
      <c r="H123" s="22">
        <v>24.1358</v>
      </c>
      <c r="I123" s="33">
        <v>15.2</v>
      </c>
      <c r="J123" s="33"/>
      <c r="K123" s="33">
        <v>16.193999999999999</v>
      </c>
      <c r="L123" s="33"/>
      <c r="M123" s="26"/>
      <c r="N123" s="22"/>
      <c r="O123" s="27"/>
      <c r="P123" s="22"/>
      <c r="Q123" s="26"/>
      <c r="R123" s="42"/>
      <c r="S123" s="22"/>
      <c r="T123" s="22"/>
      <c r="U123" s="26"/>
      <c r="V123" s="20"/>
      <c r="W123" s="22"/>
      <c r="X123" s="22"/>
      <c r="Y123" s="26"/>
      <c r="Z123" s="22"/>
      <c r="AA123" s="23"/>
      <c r="AB123" s="16"/>
      <c r="AC123" s="16"/>
      <c r="AD123" s="26"/>
      <c r="AE123" s="4">
        <f t="shared" si="8"/>
        <v>17.126449874999999</v>
      </c>
      <c r="AF123" s="49"/>
      <c r="AG123" s="2"/>
      <c r="AH123" s="36">
        <v>18.626080000000002</v>
      </c>
      <c r="AI123" s="36">
        <v>17.418403000000001</v>
      </c>
      <c r="AJ123" s="29">
        <v>9.6493000000000002</v>
      </c>
      <c r="AK123" s="36">
        <v>19.908999999999999</v>
      </c>
      <c r="AL123" s="28"/>
      <c r="AM123" s="34">
        <v>18.77</v>
      </c>
      <c r="AN123" s="37">
        <v>24.112400000000001</v>
      </c>
      <c r="AO123" s="34"/>
      <c r="AP123" s="140">
        <v>19.910799999999998</v>
      </c>
      <c r="AQ123" s="34">
        <v>17.530999999999999</v>
      </c>
      <c r="AR123" s="34"/>
      <c r="AS123" s="29"/>
      <c r="AT123" s="34"/>
      <c r="AU123" s="31"/>
      <c r="AV123" s="28"/>
      <c r="AW123" s="29"/>
      <c r="AX123" s="43"/>
      <c r="AY123" s="28"/>
      <c r="AZ123" s="34"/>
      <c r="BA123" s="28"/>
      <c r="BB123" s="21"/>
      <c r="BC123" s="17"/>
      <c r="BD123" s="17"/>
      <c r="BE123" s="17"/>
      <c r="BF123" s="17"/>
      <c r="BG123" s="17"/>
      <c r="BH123" s="17"/>
      <c r="BI123" s="17"/>
      <c r="BJ123" s="17"/>
      <c r="BK123" s="4">
        <f t="shared" si="9"/>
        <v>18.240872874999997</v>
      </c>
    </row>
    <row r="124" spans="1:63">
      <c r="A124" s="32">
        <v>95</v>
      </c>
      <c r="B124" s="33">
        <v>18.935977999999999</v>
      </c>
      <c r="C124" s="33">
        <v>17.703775</v>
      </c>
      <c r="D124" s="26">
        <v>9.7181700000000006</v>
      </c>
      <c r="E124" s="33"/>
      <c r="F124" s="33">
        <v>17.517499999999998</v>
      </c>
      <c r="G124" s="33">
        <v>19.14</v>
      </c>
      <c r="H124" s="22">
        <v>25.0944</v>
      </c>
      <c r="I124" s="33">
        <v>15.55</v>
      </c>
      <c r="J124" s="33"/>
      <c r="K124" s="33">
        <v>16.571000000000002</v>
      </c>
      <c r="L124" s="33"/>
      <c r="M124" s="26"/>
      <c r="N124" s="22"/>
      <c r="O124" s="27"/>
      <c r="P124" s="22"/>
      <c r="Q124" s="26"/>
      <c r="R124" s="42"/>
      <c r="S124" s="22"/>
      <c r="T124" s="22"/>
      <c r="U124" s="26"/>
      <c r="V124" s="20"/>
      <c r="W124" s="22"/>
      <c r="X124" s="22"/>
      <c r="Y124" s="26"/>
      <c r="Z124" s="22"/>
      <c r="AA124" s="23"/>
      <c r="AB124" s="16"/>
      <c r="AC124" s="16"/>
      <c r="AD124" s="26"/>
      <c r="AE124" s="4">
        <f t="shared" si="8"/>
        <v>17.528852875000002</v>
      </c>
      <c r="AF124" s="49"/>
      <c r="AG124" s="2"/>
      <c r="AH124" s="36">
        <v>19.004449000000001</v>
      </c>
      <c r="AI124" s="36">
        <v>17.784296999999999</v>
      </c>
      <c r="AJ124" s="29">
        <v>9.7013700000000007</v>
      </c>
      <c r="AK124" s="36">
        <v>20.561</v>
      </c>
      <c r="AL124" s="28"/>
      <c r="AM124" s="34">
        <v>19.170000000000002</v>
      </c>
      <c r="AN124" s="36">
        <v>25.126999999999999</v>
      </c>
      <c r="AO124" s="34"/>
      <c r="AP124" s="140">
        <v>20.304400000000001</v>
      </c>
      <c r="AQ124" s="34">
        <v>17.841000000000001</v>
      </c>
      <c r="AR124" s="34"/>
      <c r="AS124" s="29"/>
      <c r="AT124" s="34"/>
      <c r="AU124" s="31"/>
      <c r="AV124" s="28"/>
      <c r="AW124" s="29"/>
      <c r="AX124" s="43"/>
      <c r="AY124" s="28"/>
      <c r="AZ124" s="34"/>
      <c r="BA124" s="28"/>
      <c r="BB124" s="21"/>
      <c r="BC124" s="17"/>
      <c r="BD124" s="17"/>
      <c r="BE124" s="17"/>
      <c r="BF124" s="17"/>
      <c r="BG124" s="17"/>
      <c r="BH124" s="17"/>
      <c r="BI124" s="17"/>
      <c r="BJ124" s="17"/>
      <c r="BK124" s="4">
        <f t="shared" si="9"/>
        <v>18.6866895</v>
      </c>
    </row>
    <row r="125" spans="1:63">
      <c r="A125" s="32">
        <v>96</v>
      </c>
      <c r="B125" s="33">
        <v>19.372146999999998</v>
      </c>
      <c r="C125" s="33">
        <v>18.110448000000002</v>
      </c>
      <c r="D125" s="26">
        <v>9.7926300000000008</v>
      </c>
      <c r="E125" s="33"/>
      <c r="F125" s="33">
        <v>17.799099999999999</v>
      </c>
      <c r="G125" s="33">
        <v>19.54</v>
      </c>
      <c r="H125" s="22">
        <v>26.154</v>
      </c>
      <c r="I125" s="33">
        <v>15.938400000000001</v>
      </c>
      <c r="J125" s="33"/>
      <c r="K125" s="33">
        <v>16.893999999999998</v>
      </c>
      <c r="L125" s="33"/>
      <c r="M125" s="26"/>
      <c r="N125" s="22"/>
      <c r="O125" s="27"/>
      <c r="P125" s="22"/>
      <c r="Q125" s="26"/>
      <c r="R125" s="42"/>
      <c r="S125" s="22"/>
      <c r="T125" s="22"/>
      <c r="U125" s="26"/>
      <c r="V125" s="20"/>
      <c r="W125" s="22"/>
      <c r="X125" s="22"/>
      <c r="Y125" s="26"/>
      <c r="Z125" s="22"/>
      <c r="AA125" s="23"/>
      <c r="AB125" s="16"/>
      <c r="AC125" s="16"/>
      <c r="AD125" s="26"/>
      <c r="AE125" s="4">
        <f t="shared" si="8"/>
        <v>17.950090625000001</v>
      </c>
      <c r="AF125" s="49"/>
      <c r="AG125" s="2"/>
      <c r="AH125" s="36">
        <v>19.442260999999998</v>
      </c>
      <c r="AI125" s="36">
        <v>18.182103000000001</v>
      </c>
      <c r="AJ125" s="29">
        <v>9.7554300000000005</v>
      </c>
      <c r="AK125" s="36">
        <v>21.065000000000001</v>
      </c>
      <c r="AL125" s="28"/>
      <c r="AM125" s="34">
        <v>19.46</v>
      </c>
      <c r="AN125" s="36">
        <v>26.299800000000001</v>
      </c>
      <c r="AO125" s="34"/>
      <c r="AP125" s="140">
        <v>20.6631</v>
      </c>
      <c r="AQ125" s="34">
        <v>18.275500000000001</v>
      </c>
      <c r="AR125" s="34"/>
      <c r="AS125" s="29"/>
      <c r="AT125" s="34"/>
      <c r="AU125" s="31"/>
      <c r="AV125" s="28"/>
      <c r="AW125" s="29"/>
      <c r="AX125" s="43"/>
      <c r="AY125" s="28"/>
      <c r="AZ125" s="34"/>
      <c r="BA125" s="28"/>
      <c r="BB125" s="21"/>
      <c r="BC125" s="17"/>
      <c r="BD125" s="17"/>
      <c r="BE125" s="17"/>
      <c r="BF125" s="17"/>
      <c r="BG125" s="17"/>
      <c r="BH125" s="17"/>
      <c r="BI125" s="17"/>
      <c r="BJ125" s="17"/>
      <c r="BK125" s="4">
        <f t="shared" si="9"/>
        <v>19.142899250000003</v>
      </c>
    </row>
    <row r="126" spans="1:63">
      <c r="A126" s="32">
        <v>97</v>
      </c>
      <c r="B126" s="33">
        <v>19.871431999999999</v>
      </c>
      <c r="C126" s="33">
        <v>18.606362000000001</v>
      </c>
      <c r="D126" s="26">
        <v>9.8618299999999994</v>
      </c>
      <c r="E126" s="33"/>
      <c r="F126" s="33">
        <v>18.114699999999999</v>
      </c>
      <c r="G126" s="33">
        <v>20.02</v>
      </c>
      <c r="H126" s="22">
        <v>27.376999999999999</v>
      </c>
      <c r="I126" s="33">
        <v>16.456300000000002</v>
      </c>
      <c r="J126" s="33"/>
      <c r="K126" s="33">
        <v>17.38</v>
      </c>
      <c r="L126" s="33"/>
      <c r="M126" s="26"/>
      <c r="N126" s="22"/>
      <c r="O126" s="27"/>
      <c r="P126" s="22"/>
      <c r="Q126" s="26"/>
      <c r="R126" s="42"/>
      <c r="S126" s="22"/>
      <c r="T126" s="22"/>
      <c r="U126" s="26"/>
      <c r="V126" s="20"/>
      <c r="W126" s="22"/>
      <c r="X126" s="22"/>
      <c r="Y126" s="26"/>
      <c r="Z126" s="22"/>
      <c r="AA126" s="23"/>
      <c r="AB126" s="16"/>
      <c r="AC126" s="16"/>
      <c r="AD126" s="26"/>
      <c r="AE126" s="4">
        <f t="shared" si="8"/>
        <v>18.460953</v>
      </c>
      <c r="AF126" s="49"/>
      <c r="AG126" s="2"/>
      <c r="AH126" s="36">
        <v>19.963981</v>
      </c>
      <c r="AI126" s="36">
        <v>18.656033999999998</v>
      </c>
      <c r="AJ126" s="29">
        <v>9.8394499999999994</v>
      </c>
      <c r="AK126" s="36">
        <v>22.068999999999999</v>
      </c>
      <c r="AL126" s="28"/>
      <c r="AM126" s="34">
        <v>19.78</v>
      </c>
      <c r="AN126" s="37">
        <v>27.418600000000001</v>
      </c>
      <c r="AO126" s="34"/>
      <c r="AP126" s="140">
        <v>21.163</v>
      </c>
      <c r="AQ126" s="34">
        <v>18.8063</v>
      </c>
      <c r="AR126" s="34"/>
      <c r="AS126" s="29"/>
      <c r="AT126" s="34"/>
      <c r="AU126" s="31"/>
      <c r="AV126" s="28"/>
      <c r="AW126" s="29"/>
      <c r="AX126" s="43"/>
      <c r="AY126" s="28"/>
      <c r="AZ126" s="34"/>
      <c r="BA126" s="28"/>
      <c r="BB126" s="21"/>
      <c r="BC126" s="17"/>
      <c r="BD126" s="17"/>
      <c r="BE126" s="17"/>
      <c r="BF126" s="17"/>
      <c r="BG126" s="17"/>
      <c r="BH126" s="17"/>
      <c r="BI126" s="17"/>
      <c r="BJ126" s="17"/>
      <c r="BK126" s="4">
        <f t="shared" si="9"/>
        <v>19.712045624999998</v>
      </c>
    </row>
    <row r="127" spans="1:63">
      <c r="A127" s="32">
        <v>98</v>
      </c>
      <c r="B127" s="33">
        <v>20.548805999999999</v>
      </c>
      <c r="C127" s="33">
        <v>19.218328</v>
      </c>
      <c r="D127" s="26">
        <v>9.9438499999999994</v>
      </c>
      <c r="E127" s="33"/>
      <c r="F127" s="33">
        <v>18.627199999999998</v>
      </c>
      <c r="G127" s="33">
        <v>20.49</v>
      </c>
      <c r="H127" s="22">
        <v>28.912700000000001</v>
      </c>
      <c r="I127" s="33">
        <v>16.919400000000007</v>
      </c>
      <c r="J127" s="33"/>
      <c r="K127" s="33">
        <v>18.12</v>
      </c>
      <c r="L127" s="33"/>
      <c r="M127" s="26"/>
      <c r="N127" s="22"/>
      <c r="O127" s="27"/>
      <c r="P127" s="22"/>
      <c r="Q127" s="26"/>
      <c r="R127" s="42"/>
      <c r="S127" s="22"/>
      <c r="T127" s="22"/>
      <c r="U127" s="26"/>
      <c r="V127" s="20"/>
      <c r="W127" s="22"/>
      <c r="X127" s="22"/>
      <c r="Y127" s="26"/>
      <c r="Z127" s="22"/>
      <c r="AA127" s="23"/>
      <c r="AB127" s="16"/>
      <c r="AC127" s="16"/>
      <c r="AD127" s="26"/>
      <c r="AE127" s="4">
        <f t="shared" si="8"/>
        <v>19.097535499999999</v>
      </c>
      <c r="AF127" s="49"/>
      <c r="AG127" s="2"/>
      <c r="AH127" s="36">
        <v>20.634022000000002</v>
      </c>
      <c r="AI127" s="36">
        <v>19.283024999999999</v>
      </c>
      <c r="AJ127" s="29">
        <v>9.9307499999999997</v>
      </c>
      <c r="AK127" s="36">
        <v>23.064</v>
      </c>
      <c r="AL127" s="28"/>
      <c r="AM127" s="34">
        <v>20.440000000000001</v>
      </c>
      <c r="AN127" s="37">
        <v>28.979500000000002</v>
      </c>
      <c r="AO127" s="34"/>
      <c r="AP127" s="140">
        <v>21.873000000000001</v>
      </c>
      <c r="AQ127" s="34">
        <v>19.453900000000001</v>
      </c>
      <c r="AR127" s="34"/>
      <c r="AS127" s="29"/>
      <c r="AT127" s="34"/>
      <c r="AU127" s="31"/>
      <c r="AV127" s="28"/>
      <c r="AW127" s="29"/>
      <c r="AX127" s="43"/>
      <c r="AY127" s="28"/>
      <c r="AZ127" s="34"/>
      <c r="BA127" s="28"/>
      <c r="BB127" s="21"/>
      <c r="BC127" s="17"/>
      <c r="BD127" s="17"/>
      <c r="BE127" s="17"/>
      <c r="BF127" s="17"/>
      <c r="BG127" s="17"/>
      <c r="BH127" s="17"/>
      <c r="BI127" s="17"/>
      <c r="BJ127" s="17"/>
      <c r="BK127" s="4">
        <f t="shared" si="9"/>
        <v>20.457274625</v>
      </c>
    </row>
    <row r="128" spans="1:63">
      <c r="A128" s="32">
        <v>99</v>
      </c>
      <c r="B128" s="22">
        <v>21.579699999999999</v>
      </c>
      <c r="C128" s="33">
        <v>20.108877</v>
      </c>
      <c r="D128" s="26">
        <v>10.059799999999999</v>
      </c>
      <c r="E128" s="33"/>
      <c r="F128" s="33">
        <v>19.3293</v>
      </c>
      <c r="G128" s="33">
        <v>21.48</v>
      </c>
      <c r="H128" s="22">
        <v>31.378599999999999</v>
      </c>
      <c r="I128" s="33">
        <v>17.858400000000003</v>
      </c>
      <c r="J128" s="33"/>
      <c r="K128" s="33">
        <v>18.963000000000001</v>
      </c>
      <c r="L128" s="33"/>
      <c r="M128" s="26"/>
      <c r="N128" s="22"/>
      <c r="O128" s="27"/>
      <c r="P128" s="22"/>
      <c r="Q128" s="26"/>
      <c r="R128" s="42"/>
      <c r="S128" s="22"/>
      <c r="T128" s="22"/>
      <c r="U128" s="26"/>
      <c r="V128" s="20"/>
      <c r="W128" s="22"/>
      <c r="X128" s="22"/>
      <c r="Y128" s="26"/>
      <c r="Z128" s="22"/>
      <c r="AA128" s="23"/>
      <c r="AB128" s="16"/>
      <c r="AC128" s="16"/>
      <c r="AD128" s="26"/>
      <c r="AE128" s="4">
        <f t="shared" si="8"/>
        <v>20.094709624999997</v>
      </c>
      <c r="AF128" s="49"/>
      <c r="AG128" s="2"/>
      <c r="AH128" s="36">
        <v>21.660321</v>
      </c>
      <c r="AI128" s="36">
        <v>20.237677000000001</v>
      </c>
      <c r="AJ128" s="29">
        <v>9.9768899999999991</v>
      </c>
      <c r="AK128" s="36">
        <v>24.312000000000001</v>
      </c>
      <c r="AL128" s="28"/>
      <c r="AM128" s="34">
        <v>21.27</v>
      </c>
      <c r="AN128" s="37">
        <v>31.222200000000001</v>
      </c>
      <c r="AO128" s="34"/>
      <c r="AP128" s="140">
        <v>22.8736</v>
      </c>
      <c r="AQ128" s="34">
        <v>20.393599999999999</v>
      </c>
      <c r="AR128" s="34"/>
      <c r="AS128" s="29"/>
      <c r="AT128" s="34"/>
      <c r="AU128" s="31"/>
      <c r="AV128" s="28"/>
      <c r="AW128" s="29"/>
      <c r="AX128" s="43"/>
      <c r="AY128" s="28"/>
      <c r="AZ128" s="34"/>
      <c r="BA128" s="28"/>
      <c r="BB128" s="21"/>
      <c r="BC128" s="17"/>
      <c r="BD128" s="17"/>
      <c r="BE128" s="17"/>
      <c r="BF128" s="17"/>
      <c r="BG128" s="17"/>
      <c r="BH128" s="17"/>
      <c r="BI128" s="17"/>
      <c r="BJ128" s="17"/>
      <c r="BK128" s="4">
        <f t="shared" si="9"/>
        <v>21.493285999999998</v>
      </c>
    </row>
    <row r="129" spans="1:63">
      <c r="A129" s="32">
        <v>100</v>
      </c>
      <c r="B129" s="22">
        <v>28.977502000000001</v>
      </c>
      <c r="C129" s="33">
        <v>27.768459</v>
      </c>
      <c r="D129" s="26">
        <v>21.504300000000001</v>
      </c>
      <c r="E129" s="33"/>
      <c r="F129" s="33">
        <v>21.705200000000001</v>
      </c>
      <c r="G129" s="33">
        <v>25.28</v>
      </c>
      <c r="H129" s="22">
        <v>35.1008</v>
      </c>
      <c r="I129" s="33">
        <v>21.08</v>
      </c>
      <c r="J129" s="33"/>
      <c r="K129" s="33">
        <v>22.864000000000001</v>
      </c>
      <c r="L129" s="33"/>
      <c r="M129" s="26"/>
      <c r="N129" s="22"/>
      <c r="O129" s="27"/>
      <c r="P129" s="22"/>
      <c r="Q129" s="26"/>
      <c r="R129" s="42"/>
      <c r="S129" s="22"/>
      <c r="T129" s="22"/>
      <c r="U129" s="26"/>
      <c r="V129" s="20"/>
      <c r="W129" s="22"/>
      <c r="X129" s="22"/>
      <c r="Y129" s="26"/>
      <c r="Z129" s="22"/>
      <c r="AA129" s="23"/>
      <c r="AB129" s="16"/>
      <c r="AC129" s="16"/>
      <c r="AD129" s="26"/>
      <c r="AE129" s="4">
        <f>AVERAGE(B129:AD129)</f>
        <v>25.535032625000003</v>
      </c>
      <c r="AF129" s="49"/>
      <c r="AG129" s="2"/>
      <c r="AH129" s="36">
        <v>27.431982999999999</v>
      </c>
      <c r="AI129" s="36">
        <v>26.546907000000001</v>
      </c>
      <c r="AJ129" s="29">
        <v>17.690300000000001</v>
      </c>
      <c r="AK129" s="36">
        <v>28.584</v>
      </c>
      <c r="AL129" s="28"/>
      <c r="AM129" s="34">
        <v>23.49</v>
      </c>
      <c r="AN129" s="37">
        <v>36.593499999999999</v>
      </c>
      <c r="AO129" s="34"/>
      <c r="AP129" s="140">
        <v>24.126999999999999</v>
      </c>
      <c r="AQ129" s="34">
        <v>25.605699999999999</v>
      </c>
      <c r="AR129" s="34"/>
      <c r="AS129" s="29"/>
      <c r="AT129" s="34"/>
      <c r="AU129" s="31"/>
      <c r="AV129" s="28"/>
      <c r="AW129" s="29"/>
      <c r="AX129" s="43"/>
      <c r="AY129" s="28"/>
      <c r="AZ129" s="34"/>
      <c r="BA129" s="28"/>
      <c r="BB129" s="21"/>
      <c r="BC129" s="17"/>
      <c r="BD129" s="17"/>
      <c r="BE129" s="17"/>
      <c r="BF129" s="17"/>
      <c r="BG129" s="17"/>
      <c r="BH129" s="17"/>
      <c r="BI129" s="17"/>
      <c r="BJ129" s="17"/>
      <c r="BK129" s="4">
        <f>AVERAGE(AH129:BJ129)</f>
        <v>26.25867375</v>
      </c>
    </row>
    <row r="130" spans="1:63">
      <c r="I130" s="19"/>
      <c r="O130" s="19"/>
    </row>
    <row r="131" spans="1:63">
      <c r="I131" s="19"/>
      <c r="O131" s="19"/>
    </row>
    <row r="132" spans="1:63">
      <c r="I132" s="19"/>
      <c r="O132" s="19"/>
    </row>
    <row r="133" spans="1:63">
      <c r="I133" s="19"/>
      <c r="O133" s="19"/>
    </row>
    <row r="134" spans="1:63">
      <c r="I134" s="19"/>
      <c r="O134" s="19"/>
    </row>
    <row r="135" spans="1:63">
      <c r="I135" s="19"/>
      <c r="O135" s="19"/>
    </row>
    <row r="136" spans="1:63">
      <c r="I136" s="19"/>
      <c r="O136" s="19"/>
    </row>
    <row r="137" spans="1:63">
      <c r="I137" s="19"/>
      <c r="O137" s="19"/>
    </row>
    <row r="138" spans="1:63">
      <c r="I138" s="19"/>
      <c r="O138" s="19"/>
    </row>
    <row r="139" spans="1:63">
      <c r="I139" s="19"/>
      <c r="O139" s="19"/>
    </row>
    <row r="140" spans="1:63">
      <c r="I140" s="19"/>
      <c r="O140" s="19"/>
    </row>
    <row r="141" spans="1:63">
      <c r="I141" s="19"/>
      <c r="O141" s="19"/>
    </row>
    <row r="142" spans="1:63">
      <c r="I142" s="19"/>
      <c r="O142" s="19"/>
    </row>
    <row r="143" spans="1:63">
      <c r="I143" s="19"/>
      <c r="O143" s="19"/>
    </row>
    <row r="144" spans="1:63">
      <c r="I144" s="19"/>
      <c r="O144" s="19"/>
    </row>
    <row r="145" spans="9:15">
      <c r="I145" s="19"/>
      <c r="O145" s="19"/>
    </row>
    <row r="146" spans="9:15">
      <c r="I146" s="19"/>
      <c r="O146" s="19"/>
    </row>
    <row r="147" spans="9:15">
      <c r="I147" s="19"/>
      <c r="O147" s="19"/>
    </row>
    <row r="148" spans="9:15">
      <c r="I148" s="19"/>
      <c r="O148" s="19"/>
    </row>
    <row r="149" spans="9:15">
      <c r="I149" s="19"/>
      <c r="O149" s="19"/>
    </row>
    <row r="150" spans="9:15">
      <c r="I150" s="19"/>
      <c r="O150" s="19"/>
    </row>
    <row r="151" spans="9:15">
      <c r="I151" s="19"/>
      <c r="O151" s="19"/>
    </row>
    <row r="152" spans="9:15">
      <c r="I152" s="19"/>
      <c r="O152" s="19"/>
    </row>
    <row r="153" spans="9:15">
      <c r="I153" s="19"/>
      <c r="O153" s="19"/>
    </row>
    <row r="154" spans="9:15">
      <c r="I154" s="19"/>
      <c r="O154" s="19"/>
    </row>
    <row r="155" spans="9:15">
      <c r="I155" s="19"/>
      <c r="O155" s="19"/>
    </row>
    <row r="156" spans="9:15">
      <c r="I156" s="19"/>
      <c r="O156" s="19"/>
    </row>
    <row r="157" spans="9:15">
      <c r="I157" s="19"/>
      <c r="O157" s="19"/>
    </row>
    <row r="158" spans="9:15">
      <c r="I158" s="19"/>
      <c r="O158" s="19"/>
    </row>
    <row r="159" spans="9:15">
      <c r="I159" s="19"/>
      <c r="O159" s="19"/>
    </row>
    <row r="160" spans="9:15">
      <c r="I160" s="19"/>
      <c r="O160" s="19"/>
    </row>
    <row r="161" spans="9:15">
      <c r="I161" s="19"/>
      <c r="O161" s="19"/>
    </row>
    <row r="162" spans="9:15">
      <c r="I162" s="19"/>
      <c r="O162" s="19"/>
    </row>
    <row r="163" spans="9:15">
      <c r="I163" s="19"/>
      <c r="O163" s="19"/>
    </row>
    <row r="164" spans="9:15">
      <c r="I164" s="19"/>
      <c r="O164" s="19"/>
    </row>
    <row r="165" spans="9:15">
      <c r="I165" s="19"/>
      <c r="O165" s="19"/>
    </row>
    <row r="166" spans="9:15">
      <c r="I166" s="19"/>
      <c r="O166" s="19"/>
    </row>
    <row r="167" spans="9:15">
      <c r="I167" s="19"/>
      <c r="O167" s="19"/>
    </row>
    <row r="168" spans="9:15">
      <c r="I168" s="19"/>
      <c r="O168" s="19"/>
    </row>
    <row r="169" spans="9:15">
      <c r="I169" s="19"/>
      <c r="O169" s="19"/>
    </row>
    <row r="170" spans="9:15">
      <c r="I170" s="19"/>
      <c r="O170" s="19"/>
    </row>
    <row r="171" spans="9:15">
      <c r="I171" s="19"/>
      <c r="O171" s="19"/>
    </row>
    <row r="172" spans="9:15">
      <c r="I172" s="19"/>
      <c r="O172" s="19"/>
    </row>
    <row r="173" spans="9:15">
      <c r="I173" s="19"/>
      <c r="O173" s="19"/>
    </row>
    <row r="174" spans="9:15">
      <c r="I174" s="19"/>
      <c r="O174" s="19"/>
    </row>
    <row r="175" spans="9:15">
      <c r="I175" s="19"/>
      <c r="O175" s="19"/>
    </row>
    <row r="176" spans="9:15">
      <c r="I176" s="19"/>
      <c r="O176" s="19"/>
    </row>
    <row r="177" spans="9:15">
      <c r="I177" s="19"/>
      <c r="O177" s="19"/>
    </row>
    <row r="178" spans="9:15">
      <c r="I178" s="19"/>
      <c r="O178" s="19"/>
    </row>
    <row r="179" spans="9:15">
      <c r="I179" s="19"/>
      <c r="O179" s="19"/>
    </row>
    <row r="180" spans="9:15">
      <c r="I180" s="19"/>
      <c r="O180" s="19"/>
    </row>
    <row r="181" spans="9:15">
      <c r="I181" s="19"/>
      <c r="O181" s="19"/>
    </row>
    <row r="182" spans="9:15">
      <c r="I182" s="19"/>
      <c r="O182" s="19"/>
    </row>
    <row r="183" spans="9:15">
      <c r="I183" s="19"/>
      <c r="O183" s="19"/>
    </row>
    <row r="184" spans="9:15">
      <c r="I184" s="19"/>
      <c r="O184" s="19"/>
    </row>
    <row r="185" spans="9:15">
      <c r="I185" s="19"/>
      <c r="O185" s="19"/>
    </row>
    <row r="186" spans="9:15">
      <c r="I186" s="19"/>
      <c r="O186" s="19"/>
    </row>
    <row r="187" spans="9:15">
      <c r="I187" s="19"/>
      <c r="O187" s="19"/>
    </row>
    <row r="188" spans="9:15">
      <c r="I188" s="19"/>
      <c r="O188" s="19"/>
    </row>
    <row r="189" spans="9:15">
      <c r="I189" s="19"/>
      <c r="O189" s="19"/>
    </row>
    <row r="190" spans="9:15">
      <c r="I190" s="19"/>
      <c r="O190" s="19"/>
    </row>
    <row r="191" spans="9:15">
      <c r="I191" s="19"/>
      <c r="O191" s="19"/>
    </row>
    <row r="192" spans="9:15">
      <c r="I192" s="19"/>
      <c r="O192" s="19"/>
    </row>
    <row r="193" spans="9:15">
      <c r="I193" s="19"/>
      <c r="O193" s="19"/>
    </row>
    <row r="194" spans="9:15">
      <c r="I194" s="19"/>
      <c r="O194" s="19"/>
    </row>
    <row r="195" spans="9:15">
      <c r="I195" s="19"/>
      <c r="O195" s="19"/>
    </row>
    <row r="196" spans="9:15">
      <c r="I196" s="19"/>
      <c r="O196" s="19"/>
    </row>
    <row r="197" spans="9:15">
      <c r="I197" s="19"/>
      <c r="O197" s="19"/>
    </row>
    <row r="198" spans="9:15">
      <c r="I198" s="19"/>
      <c r="O198" s="19"/>
    </row>
    <row r="199" spans="9:15">
      <c r="I199" s="19"/>
      <c r="O199" s="19"/>
    </row>
    <row r="200" spans="9:15">
      <c r="I200" s="19"/>
      <c r="O200" s="19"/>
    </row>
    <row r="201" spans="9:15">
      <c r="I201" s="19"/>
      <c r="O201" s="19"/>
    </row>
    <row r="202" spans="9:15">
      <c r="I202" s="19"/>
      <c r="O202" s="19"/>
    </row>
    <row r="203" spans="9:15">
      <c r="I203" s="19"/>
      <c r="O203" s="19"/>
    </row>
    <row r="204" spans="9:15">
      <c r="I204" s="19"/>
      <c r="O204" s="19"/>
    </row>
    <row r="205" spans="9:15">
      <c r="I205" s="19"/>
      <c r="O205" s="19"/>
    </row>
    <row r="206" spans="9:15">
      <c r="I206" s="19"/>
      <c r="O206" s="19"/>
    </row>
    <row r="207" spans="9:15">
      <c r="I207" s="19"/>
      <c r="O207" s="19"/>
    </row>
    <row r="208" spans="9:15">
      <c r="I208" s="19"/>
      <c r="O208" s="19"/>
    </row>
    <row r="209" spans="9:15">
      <c r="I209" s="19"/>
      <c r="O209" s="19"/>
    </row>
    <row r="210" spans="9:15">
      <c r="I210" s="19"/>
      <c r="O210" s="19"/>
    </row>
    <row r="211" spans="9:15">
      <c r="I211" s="19"/>
      <c r="O211" s="19"/>
    </row>
    <row r="212" spans="9:15">
      <c r="I212" s="19"/>
      <c r="O212" s="19"/>
    </row>
    <row r="213" spans="9:15">
      <c r="I213" s="19"/>
      <c r="O213" s="19"/>
    </row>
    <row r="214" spans="9:15">
      <c r="I214" s="19"/>
      <c r="O214" s="19"/>
    </row>
    <row r="215" spans="9:15">
      <c r="I215" s="19"/>
      <c r="O215" s="19"/>
    </row>
    <row r="216" spans="9:15">
      <c r="I216" s="19"/>
      <c r="O216" s="19"/>
    </row>
    <row r="217" spans="9:15">
      <c r="I217" s="19"/>
      <c r="O217" s="19"/>
    </row>
    <row r="218" spans="9:15">
      <c r="I218" s="19"/>
      <c r="O218" s="19"/>
    </row>
    <row r="219" spans="9:15">
      <c r="I219" s="19"/>
      <c r="O219" s="19"/>
    </row>
    <row r="220" spans="9:15">
      <c r="I220" s="19"/>
      <c r="O220" s="19"/>
    </row>
    <row r="221" spans="9:15">
      <c r="I221" s="19"/>
      <c r="O221" s="19"/>
    </row>
    <row r="222" spans="9:15">
      <c r="I222" s="19"/>
      <c r="O222" s="19"/>
    </row>
    <row r="223" spans="9:15">
      <c r="I223" s="19"/>
      <c r="O223" s="19"/>
    </row>
    <row r="224" spans="9:15">
      <c r="I224" s="19"/>
      <c r="O224" s="19"/>
    </row>
    <row r="225" spans="9:15">
      <c r="I225" s="19"/>
      <c r="O225" s="19"/>
    </row>
    <row r="226" spans="9:15">
      <c r="I226" s="19"/>
      <c r="O226" s="19"/>
    </row>
    <row r="227" spans="9:15">
      <c r="I227" s="19"/>
      <c r="O227" s="19"/>
    </row>
    <row r="228" spans="9:15">
      <c r="I228" s="19"/>
      <c r="O228" s="19"/>
    </row>
    <row r="229" spans="9:15">
      <c r="I229" s="19"/>
      <c r="O229" s="19"/>
    </row>
    <row r="230" spans="9:15">
      <c r="I230" s="19"/>
      <c r="O230" s="19"/>
    </row>
    <row r="231" spans="9:15">
      <c r="I231" s="19"/>
      <c r="O231" s="19"/>
    </row>
    <row r="232" spans="9:15">
      <c r="I232" s="19"/>
      <c r="O232" s="19"/>
    </row>
    <row r="233" spans="9:15">
      <c r="I233" s="19"/>
      <c r="O233" s="19"/>
    </row>
    <row r="234" spans="9:15">
      <c r="I234" s="19"/>
      <c r="O234" s="19"/>
    </row>
    <row r="235" spans="9:15">
      <c r="I235" s="19"/>
      <c r="O235" s="19"/>
    </row>
    <row r="236" spans="9:15">
      <c r="I236" s="19"/>
      <c r="O236" s="19"/>
    </row>
    <row r="237" spans="9:15">
      <c r="I237" s="19"/>
      <c r="O237" s="19"/>
    </row>
    <row r="238" spans="9:15">
      <c r="I238" s="19"/>
      <c r="O238" s="19"/>
    </row>
    <row r="239" spans="9:15">
      <c r="I239" s="19"/>
      <c r="O239" s="19"/>
    </row>
    <row r="240" spans="9:15">
      <c r="I240" s="19"/>
      <c r="O240" s="19"/>
    </row>
    <row r="241" spans="9:15">
      <c r="I241" s="19"/>
      <c r="O241" s="19"/>
    </row>
    <row r="242" spans="9:15">
      <c r="I242" s="19"/>
      <c r="O242" s="19"/>
    </row>
    <row r="243" spans="9:15">
      <c r="I243" s="19"/>
      <c r="O243" s="19"/>
    </row>
    <row r="244" spans="9:15">
      <c r="I244" s="19"/>
      <c r="O244" s="19"/>
    </row>
    <row r="245" spans="9:15">
      <c r="I245" s="19"/>
      <c r="O245" s="19"/>
    </row>
    <row r="246" spans="9:15">
      <c r="I246" s="19"/>
      <c r="O246" s="19"/>
    </row>
    <row r="247" spans="9:15">
      <c r="I247" s="19"/>
      <c r="O247" s="19"/>
    </row>
    <row r="248" spans="9:15">
      <c r="I248" s="19"/>
      <c r="O248" s="19"/>
    </row>
    <row r="249" spans="9:15">
      <c r="I249" s="19"/>
      <c r="O249" s="19"/>
    </row>
    <row r="250" spans="9:15">
      <c r="I250" s="19"/>
      <c r="O250" s="19"/>
    </row>
    <row r="251" spans="9:15">
      <c r="I251" s="19"/>
      <c r="O251" s="19"/>
    </row>
    <row r="252" spans="9:15">
      <c r="I252" s="19"/>
      <c r="O252" s="19"/>
    </row>
    <row r="253" spans="9:15">
      <c r="I253" s="19"/>
      <c r="O253" s="19"/>
    </row>
    <row r="254" spans="9:15">
      <c r="I254" s="19"/>
      <c r="O254" s="19"/>
    </row>
    <row r="255" spans="9:15">
      <c r="I255" s="19"/>
      <c r="O255" s="19"/>
    </row>
    <row r="256" spans="9:15">
      <c r="I256" s="19"/>
      <c r="O256" s="19"/>
    </row>
    <row r="257" spans="9:15">
      <c r="I257" s="19"/>
      <c r="O257" s="19"/>
    </row>
    <row r="258" spans="9:15">
      <c r="I258" s="19"/>
      <c r="O258" s="19"/>
    </row>
    <row r="259" spans="9:15">
      <c r="I259" s="19"/>
      <c r="O259" s="19"/>
    </row>
    <row r="260" spans="9:15">
      <c r="I260" s="19"/>
      <c r="O260" s="19"/>
    </row>
    <row r="261" spans="9:15">
      <c r="I261" s="19"/>
      <c r="O261" s="19"/>
    </row>
    <row r="262" spans="9:15">
      <c r="I262" s="19"/>
      <c r="O262" s="19"/>
    </row>
    <row r="263" spans="9:15">
      <c r="I263" s="19"/>
      <c r="O263" s="19"/>
    </row>
    <row r="264" spans="9:15">
      <c r="I264" s="19"/>
      <c r="O264" s="19"/>
    </row>
    <row r="265" spans="9:15">
      <c r="I265" s="19"/>
      <c r="O265" s="19"/>
    </row>
    <row r="266" spans="9:15">
      <c r="I266" s="19"/>
      <c r="O266" s="19"/>
    </row>
  </sheetData>
  <phoneticPr fontId="32"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A66"/>
  <sheetViews>
    <sheetView zoomScale="70" zoomScaleNormal="70" workbookViewId="0">
      <pane xSplit="8" ySplit="2" topLeftCell="I3" activePane="bottomRight" state="frozen"/>
      <selection pane="topRight" activeCell="I1" sqref="I1"/>
      <selection pane="bottomLeft" activeCell="A3" sqref="A3"/>
      <selection pane="bottomRight" activeCell="I1" sqref="I1:I1048576"/>
    </sheetView>
  </sheetViews>
  <sheetFormatPr defaultColWidth="9.33203125" defaultRowHeight="13.2"/>
  <cols>
    <col min="1" max="1" width="10.33203125" style="57" customWidth="1"/>
    <col min="2" max="2" width="5.109375" style="57" customWidth="1"/>
    <col min="3" max="3" width="16" style="57" customWidth="1"/>
    <col min="4" max="4" width="11.33203125" style="57" customWidth="1"/>
    <col min="5" max="5" width="9" style="57" bestFit="1" customWidth="1"/>
    <col min="6" max="6" width="14.33203125" style="57" customWidth="1"/>
    <col min="7" max="7" width="6.5546875" style="57" customWidth="1"/>
    <col min="8" max="8" width="9.109375" style="57" customWidth="1"/>
    <col min="9" max="16" width="9.44140625" style="57" customWidth="1"/>
    <col min="17" max="18" width="9.33203125" style="57"/>
    <col min="19" max="19" width="10.6640625" style="57" customWidth="1"/>
    <col min="20" max="27" width="9.44140625" style="57" customWidth="1"/>
    <col min="28" max="16384" width="9.33203125" style="57"/>
  </cols>
  <sheetData>
    <row r="1" spans="1:27" s="53" customFormat="1" ht="27" thickBot="1">
      <c r="A1" s="52" t="s">
        <v>22</v>
      </c>
      <c r="B1" s="53" t="s">
        <v>23</v>
      </c>
      <c r="C1" s="53" t="s">
        <v>24</v>
      </c>
      <c r="D1" s="53" t="s">
        <v>25</v>
      </c>
      <c r="E1" s="53" t="s">
        <v>26</v>
      </c>
      <c r="F1" s="151" t="s">
        <v>27</v>
      </c>
      <c r="G1" s="151"/>
      <c r="H1" s="54" t="s">
        <v>28</v>
      </c>
      <c r="I1" s="53" t="s">
        <v>213</v>
      </c>
      <c r="J1" s="53" t="s">
        <v>206</v>
      </c>
      <c r="K1" s="53" t="s">
        <v>577</v>
      </c>
      <c r="L1" s="53" t="s">
        <v>576</v>
      </c>
      <c r="M1" s="53" t="s">
        <v>1</v>
      </c>
      <c r="N1" s="53" t="s">
        <v>575</v>
      </c>
      <c r="O1" s="53" t="s">
        <v>574</v>
      </c>
      <c r="P1" s="53" t="s">
        <v>578</v>
      </c>
      <c r="S1" s="52" t="s">
        <v>30</v>
      </c>
      <c r="T1" s="53" t="s">
        <v>213</v>
      </c>
      <c r="U1" s="53" t="s">
        <v>206</v>
      </c>
      <c r="V1" s="53" t="s">
        <v>577</v>
      </c>
      <c r="W1" s="53" t="s">
        <v>576</v>
      </c>
      <c r="X1" s="53" t="s">
        <v>1</v>
      </c>
      <c r="Y1" s="53" t="s">
        <v>575</v>
      </c>
      <c r="Z1" s="53" t="s">
        <v>574</v>
      </c>
      <c r="AA1" s="53" t="s">
        <v>590</v>
      </c>
    </row>
    <row r="2" spans="1:27" ht="12.75" customHeight="1">
      <c r="A2" s="152" t="s">
        <v>31</v>
      </c>
      <c r="B2" s="55" t="s">
        <v>32</v>
      </c>
      <c r="C2" s="55"/>
      <c r="D2" s="55"/>
      <c r="E2" s="55"/>
      <c r="F2" s="56"/>
      <c r="G2" s="56"/>
      <c r="H2" s="56"/>
      <c r="I2" s="56"/>
      <c r="J2" s="56"/>
      <c r="K2" s="56"/>
      <c r="L2" s="56"/>
      <c r="M2" s="56"/>
      <c r="N2" s="56"/>
      <c r="O2" s="56"/>
      <c r="P2" s="56"/>
      <c r="S2" s="152" t="s">
        <v>31</v>
      </c>
      <c r="T2" s="56"/>
      <c r="U2" s="56"/>
      <c r="V2" s="56"/>
      <c r="W2" s="56"/>
      <c r="X2" s="56"/>
      <c r="Y2" s="56"/>
      <c r="Z2" s="56"/>
      <c r="AA2" s="56"/>
    </row>
    <row r="3" spans="1:27" ht="51" customHeight="1">
      <c r="A3" s="153"/>
      <c r="B3" s="57" t="s">
        <v>33</v>
      </c>
      <c r="C3" s="57" t="s">
        <v>34</v>
      </c>
      <c r="D3" s="57" t="s">
        <v>251</v>
      </c>
      <c r="F3" s="57" t="s">
        <v>36</v>
      </c>
      <c r="G3" s="57">
        <v>0.8</v>
      </c>
      <c r="H3" s="57" t="s">
        <v>37</v>
      </c>
      <c r="J3" s="57">
        <v>2.3199999999999998</v>
      </c>
      <c r="K3" s="57">
        <v>2.12</v>
      </c>
      <c r="M3" s="57">
        <f>AVERAGE(I3:L3)</f>
        <v>2.2199999999999998</v>
      </c>
      <c r="N3" s="57">
        <f>_xlfn.STDEV.S(I3:L3)</f>
        <v>0.14142135623730931</v>
      </c>
      <c r="O3" s="57">
        <f>COUNT(I3:L3)</f>
        <v>2</v>
      </c>
      <c r="P3" s="57" t="s">
        <v>580</v>
      </c>
      <c r="S3" s="153"/>
      <c r="U3" s="57">
        <v>2.31</v>
      </c>
      <c r="V3" s="57">
        <v>2.12</v>
      </c>
      <c r="W3" s="57">
        <v>1.75</v>
      </c>
      <c r="X3" s="57">
        <f>AVERAGE(T3:W3)</f>
        <v>2.06</v>
      </c>
      <c r="Y3" s="57">
        <f>_xlfn.STDEV.S(T3:W3)</f>
        <v>0.28478061731796317</v>
      </c>
      <c r="Z3" s="57">
        <f>COUNT(T3:W3)</f>
        <v>3</v>
      </c>
      <c r="AA3" s="57" t="s">
        <v>585</v>
      </c>
    </row>
    <row r="4" spans="1:27">
      <c r="A4" s="153"/>
      <c r="F4" s="58"/>
      <c r="G4" s="58">
        <v>0.8</v>
      </c>
      <c r="H4" s="58" t="s">
        <v>38</v>
      </c>
      <c r="I4" s="58"/>
      <c r="J4" s="58">
        <v>2.9</v>
      </c>
      <c r="K4" s="58"/>
      <c r="L4" s="58"/>
      <c r="M4" s="58">
        <f>AVERAGE(I4:L4)</f>
        <v>2.9</v>
      </c>
      <c r="N4" s="58"/>
      <c r="O4" s="58">
        <f>COUNT(I4:L4)</f>
        <v>1</v>
      </c>
      <c r="P4" s="58" t="s">
        <v>579</v>
      </c>
      <c r="S4" s="153"/>
      <c r="T4" s="58"/>
      <c r="U4" s="58">
        <v>2.9</v>
      </c>
      <c r="V4" s="58"/>
      <c r="W4" s="58"/>
      <c r="X4" s="58">
        <f>AVERAGE(T4:W4)</f>
        <v>2.9</v>
      </c>
      <c r="Y4" s="58"/>
      <c r="Z4" s="58">
        <f>COUNT(T4:W4)</f>
        <v>1</v>
      </c>
      <c r="AA4" s="58" t="s">
        <v>579</v>
      </c>
    </row>
    <row r="5" spans="1:27" ht="51" customHeight="1">
      <c r="A5" s="153"/>
      <c r="B5" s="57" t="s">
        <v>39</v>
      </c>
      <c r="C5" s="57" t="s">
        <v>427</v>
      </c>
      <c r="D5" s="57" t="s">
        <v>35</v>
      </c>
      <c r="F5" s="57" t="s">
        <v>41</v>
      </c>
      <c r="G5" s="57">
        <v>0.8</v>
      </c>
      <c r="H5" s="57" t="s">
        <v>42</v>
      </c>
      <c r="J5" s="57">
        <v>2.2000000000000002</v>
      </c>
      <c r="M5" s="57">
        <f>AVERAGE(I5:L5)</f>
        <v>2.2000000000000002</v>
      </c>
      <c r="O5" s="57">
        <f>COUNT(I5:L5)</f>
        <v>1</v>
      </c>
      <c r="P5" s="57" t="s">
        <v>580</v>
      </c>
      <c r="S5" s="153"/>
      <c r="U5" s="57">
        <v>2.19</v>
      </c>
      <c r="X5" s="57">
        <f>AVERAGE(T5:W5)</f>
        <v>2.19</v>
      </c>
      <c r="Z5" s="57">
        <f>COUNT(T5:W5)</f>
        <v>1</v>
      </c>
      <c r="AA5" s="57" t="s">
        <v>591</v>
      </c>
    </row>
    <row r="6" spans="1:27">
      <c r="A6" s="153"/>
      <c r="F6" s="58"/>
      <c r="G6" s="58">
        <v>0.8</v>
      </c>
      <c r="H6" s="58" t="s">
        <v>43</v>
      </c>
      <c r="I6" s="58"/>
      <c r="J6" s="58">
        <v>2.79</v>
      </c>
      <c r="K6" s="58"/>
      <c r="L6" s="58"/>
      <c r="M6" s="58">
        <f>AVERAGE(I6:L6)</f>
        <v>2.79</v>
      </c>
      <c r="N6" s="58"/>
      <c r="O6" s="58">
        <f>COUNT(I6:L6)</f>
        <v>1</v>
      </c>
      <c r="P6" s="58" t="s">
        <v>579</v>
      </c>
      <c r="S6" s="153"/>
      <c r="T6" s="58"/>
      <c r="U6" s="58">
        <v>2.79</v>
      </c>
      <c r="V6" s="58"/>
      <c r="W6" s="58"/>
      <c r="X6" s="58">
        <f>AVERAGE(T6:W6)</f>
        <v>2.79</v>
      </c>
      <c r="Y6" s="58"/>
      <c r="Z6" s="58">
        <f>COUNT(T6:W6)</f>
        <v>1</v>
      </c>
      <c r="AA6" s="58" t="s">
        <v>579</v>
      </c>
    </row>
    <row r="7" spans="1:27">
      <c r="A7" s="153"/>
      <c r="B7" s="57" t="s">
        <v>208</v>
      </c>
      <c r="C7" s="57" t="s">
        <v>209</v>
      </c>
      <c r="D7" s="57" t="s">
        <v>210</v>
      </c>
      <c r="H7" s="57" t="s">
        <v>211</v>
      </c>
      <c r="I7" s="57">
        <v>1</v>
      </c>
      <c r="S7" s="153"/>
      <c r="T7" s="57">
        <v>1</v>
      </c>
    </row>
    <row r="8" spans="1:27">
      <c r="A8" s="153"/>
      <c r="H8" s="57" t="s">
        <v>212</v>
      </c>
      <c r="I8" s="57">
        <v>1.8</v>
      </c>
      <c r="S8" s="153"/>
      <c r="T8" s="57">
        <v>1.8</v>
      </c>
    </row>
    <row r="9" spans="1:27">
      <c r="A9" s="153"/>
      <c r="B9" s="57" t="s">
        <v>214</v>
      </c>
      <c r="C9" s="57" t="s">
        <v>209</v>
      </c>
      <c r="D9" s="57" t="s">
        <v>210</v>
      </c>
      <c r="H9" s="57" t="s">
        <v>211</v>
      </c>
      <c r="I9" s="57">
        <v>1</v>
      </c>
      <c r="S9" s="153"/>
      <c r="T9" s="57">
        <v>1</v>
      </c>
    </row>
    <row r="10" spans="1:27">
      <c r="A10" s="153"/>
      <c r="H10" s="57" t="s">
        <v>212</v>
      </c>
      <c r="I10" s="57">
        <v>1.7</v>
      </c>
      <c r="S10" s="153"/>
      <c r="T10" s="57">
        <v>1.7</v>
      </c>
    </row>
    <row r="11" spans="1:27" ht="52.8">
      <c r="A11" s="153"/>
      <c r="B11" s="57" t="s">
        <v>33</v>
      </c>
      <c r="C11" s="109" t="s">
        <v>309</v>
      </c>
      <c r="D11" s="57" t="s">
        <v>251</v>
      </c>
      <c r="F11" s="57" t="s">
        <v>36</v>
      </c>
      <c r="G11" s="57">
        <v>0.8</v>
      </c>
      <c r="H11" s="57" t="s">
        <v>37</v>
      </c>
      <c r="O11" s="57">
        <f>COUNT(I11:L11)</f>
        <v>0</v>
      </c>
      <c r="P11" s="57" t="s">
        <v>582</v>
      </c>
      <c r="S11" s="153"/>
      <c r="Z11" s="57">
        <f>COUNT(T11:W11)</f>
        <v>0</v>
      </c>
      <c r="AA11" s="57" t="s">
        <v>592</v>
      </c>
    </row>
    <row r="12" spans="1:27">
      <c r="A12" s="153"/>
      <c r="H12" s="57" t="s">
        <v>310</v>
      </c>
      <c r="S12" s="153"/>
    </row>
    <row r="13" spans="1:27" ht="52.8">
      <c r="A13" s="153"/>
      <c r="B13" s="132" t="s">
        <v>39</v>
      </c>
      <c r="C13" s="132" t="s">
        <v>428</v>
      </c>
      <c r="D13" s="132" t="s">
        <v>251</v>
      </c>
      <c r="F13" s="57" t="s">
        <v>36</v>
      </c>
      <c r="G13" s="57">
        <v>0.8</v>
      </c>
      <c r="H13" s="57" t="s">
        <v>37</v>
      </c>
      <c r="O13" s="57">
        <f>COUNT(I13:L13)</f>
        <v>0</v>
      </c>
      <c r="P13" s="57" t="s">
        <v>583</v>
      </c>
      <c r="S13" s="153"/>
      <c r="Z13" s="57">
        <f>COUNT(T13:W13)</f>
        <v>0</v>
      </c>
      <c r="AA13" s="57" t="s">
        <v>592</v>
      </c>
    </row>
    <row r="14" spans="1:27">
      <c r="A14" s="153"/>
      <c r="H14" s="57" t="s">
        <v>310</v>
      </c>
      <c r="S14" s="153"/>
    </row>
    <row r="15" spans="1:27">
      <c r="A15" s="153"/>
      <c r="B15" s="57" t="s">
        <v>33</v>
      </c>
      <c r="C15" s="57" t="s">
        <v>322</v>
      </c>
      <c r="D15" s="57" t="s">
        <v>251</v>
      </c>
      <c r="H15" s="57" t="s">
        <v>37</v>
      </c>
      <c r="S15" s="153"/>
    </row>
    <row r="16" spans="1:27">
      <c r="A16" s="153"/>
      <c r="H16" s="57" t="s">
        <v>212</v>
      </c>
      <c r="S16" s="153"/>
    </row>
    <row r="17" spans="1:27">
      <c r="A17" s="153"/>
      <c r="B17" s="57" t="s">
        <v>208</v>
      </c>
      <c r="C17" s="57" t="s">
        <v>393</v>
      </c>
      <c r="D17" s="57" t="s">
        <v>251</v>
      </c>
      <c r="H17" s="57" t="s">
        <v>211</v>
      </c>
      <c r="S17" s="153"/>
    </row>
    <row r="18" spans="1:27">
      <c r="A18" s="153"/>
      <c r="D18" s="57" t="s">
        <v>367</v>
      </c>
      <c r="H18" s="57" t="s">
        <v>211</v>
      </c>
      <c r="S18" s="153"/>
    </row>
    <row r="19" spans="1:27">
      <c r="A19" s="153"/>
      <c r="B19" s="55" t="s">
        <v>44</v>
      </c>
      <c r="C19" s="55"/>
      <c r="D19" s="55"/>
      <c r="E19" s="55"/>
      <c r="F19" s="56"/>
      <c r="G19" s="56"/>
      <c r="H19" s="56"/>
      <c r="I19" s="56"/>
      <c r="J19" s="56"/>
      <c r="K19" s="56"/>
      <c r="L19" s="56"/>
      <c r="M19" s="56"/>
      <c r="N19" s="56"/>
      <c r="O19" s="56"/>
      <c r="P19" s="56"/>
      <c r="S19" s="153"/>
      <c r="T19" s="56"/>
      <c r="U19" s="56"/>
      <c r="V19" s="56"/>
      <c r="W19" s="56"/>
      <c r="X19" s="56"/>
      <c r="Y19" s="56"/>
      <c r="Z19" s="56"/>
      <c r="AA19" s="56"/>
    </row>
    <row r="20" spans="1:27" ht="52.8">
      <c r="A20" s="153"/>
      <c r="B20" s="57" t="s">
        <v>45</v>
      </c>
      <c r="C20" s="57" t="s">
        <v>46</v>
      </c>
      <c r="D20" s="57" t="s">
        <v>47</v>
      </c>
      <c r="E20" s="57" t="s">
        <v>48</v>
      </c>
      <c r="F20" s="57" t="s">
        <v>41</v>
      </c>
      <c r="G20" s="57">
        <v>0.8</v>
      </c>
      <c r="H20" s="57" t="s">
        <v>42</v>
      </c>
      <c r="J20" s="57">
        <v>2.1</v>
      </c>
      <c r="M20" s="57">
        <f>AVERAGE(I20:L20)</f>
        <v>2.1</v>
      </c>
      <c r="O20" s="57">
        <f>COUNT(I20:L20)</f>
        <v>1</v>
      </c>
      <c r="P20" s="57" t="s">
        <v>580</v>
      </c>
      <c r="S20" s="153"/>
      <c r="U20" s="57">
        <v>2.09</v>
      </c>
      <c r="X20" s="57">
        <f>AVERAGE(T20:W20)</f>
        <v>2.09</v>
      </c>
      <c r="Z20" s="57">
        <f>COUNT(T20:W20)</f>
        <v>1</v>
      </c>
      <c r="AA20" s="57" t="s">
        <v>585</v>
      </c>
    </row>
    <row r="21" spans="1:27">
      <c r="A21" s="153"/>
      <c r="F21" s="58"/>
      <c r="G21" s="58">
        <v>0.8</v>
      </c>
      <c r="H21" s="58" t="s">
        <v>43</v>
      </c>
      <c r="I21" s="58"/>
      <c r="J21" s="58">
        <v>2.63</v>
      </c>
      <c r="K21" s="58"/>
      <c r="L21" s="58"/>
      <c r="M21" s="58">
        <f>AVERAGE(I21:L21)</f>
        <v>2.63</v>
      </c>
      <c r="N21" s="58"/>
      <c r="O21" s="58">
        <f>COUNT(I21:L21)</f>
        <v>1</v>
      </c>
      <c r="P21" s="58" t="s">
        <v>579</v>
      </c>
      <c r="S21" s="153"/>
      <c r="T21" s="58"/>
      <c r="U21" s="58">
        <v>2.63</v>
      </c>
      <c r="V21" s="58"/>
      <c r="W21" s="58"/>
      <c r="X21" s="58">
        <f>AVERAGE(T21:W21)</f>
        <v>2.63</v>
      </c>
      <c r="Y21" s="58"/>
      <c r="Z21" s="58">
        <f>COUNT(T21:W21)</f>
        <v>1</v>
      </c>
      <c r="AA21" s="58" t="s">
        <v>579</v>
      </c>
    </row>
    <row r="22" spans="1:27" ht="52.8">
      <c r="A22" s="153"/>
      <c r="B22" s="57" t="s">
        <v>39</v>
      </c>
      <c r="C22" s="57" t="s">
        <v>40</v>
      </c>
      <c r="D22" s="57" t="s">
        <v>47</v>
      </c>
      <c r="E22" s="57" t="s">
        <v>49</v>
      </c>
      <c r="F22" s="57" t="s">
        <v>41</v>
      </c>
      <c r="G22" s="57">
        <v>0.8</v>
      </c>
      <c r="H22" s="57" t="s">
        <v>42</v>
      </c>
      <c r="J22" s="57">
        <v>1.96</v>
      </c>
      <c r="M22" s="57">
        <f>AVERAGE(I22:L22)</f>
        <v>1.96</v>
      </c>
      <c r="O22" s="57">
        <f>COUNT(I22:L22)</f>
        <v>1</v>
      </c>
      <c r="P22" s="57" t="s">
        <v>580</v>
      </c>
      <c r="S22" s="153"/>
      <c r="U22" s="57">
        <v>1.94</v>
      </c>
      <c r="X22" s="57">
        <f>AVERAGE(T22:W22)</f>
        <v>1.94</v>
      </c>
      <c r="Z22" s="57">
        <f>COUNT(T22:W22)</f>
        <v>1</v>
      </c>
      <c r="AA22" s="57" t="s">
        <v>593</v>
      </c>
    </row>
    <row r="23" spans="1:27">
      <c r="A23" s="153"/>
      <c r="F23" s="58"/>
      <c r="G23" s="58">
        <v>0.8</v>
      </c>
      <c r="H23" s="58" t="s">
        <v>43</v>
      </c>
      <c r="I23" s="58"/>
      <c r="J23" s="58">
        <v>2.4900000000000002</v>
      </c>
      <c r="K23" s="58"/>
      <c r="L23" s="58"/>
      <c r="M23" s="58">
        <f>AVERAGE(I23:L23)</f>
        <v>2.4900000000000002</v>
      </c>
      <c r="N23" s="58"/>
      <c r="O23" s="58">
        <f>COUNT(I23:L23)</f>
        <v>1</v>
      </c>
      <c r="P23" s="58" t="s">
        <v>579</v>
      </c>
      <c r="S23" s="153"/>
      <c r="T23" s="58"/>
      <c r="U23" s="58">
        <v>2.4900000000000002</v>
      </c>
      <c r="V23" s="58"/>
      <c r="W23" s="58"/>
      <c r="X23" s="58">
        <f>AVERAGE(T23:W23)</f>
        <v>2.4900000000000002</v>
      </c>
      <c r="Y23" s="58"/>
      <c r="Z23" s="58">
        <f>COUNT(T23:W23)</f>
        <v>1</v>
      </c>
      <c r="AA23" s="58" t="s">
        <v>579</v>
      </c>
    </row>
    <row r="24" spans="1:27">
      <c r="A24" s="153"/>
      <c r="B24" s="57" t="s">
        <v>208</v>
      </c>
      <c r="C24" s="57" t="s">
        <v>209</v>
      </c>
      <c r="D24" s="57" t="s">
        <v>210</v>
      </c>
      <c r="H24" s="57" t="s">
        <v>211</v>
      </c>
      <c r="I24" s="57">
        <v>0.85</v>
      </c>
      <c r="S24" s="153"/>
      <c r="T24" s="57">
        <v>0.85</v>
      </c>
    </row>
    <row r="25" spans="1:27">
      <c r="A25" s="153"/>
      <c r="H25" s="57" t="s">
        <v>212</v>
      </c>
      <c r="I25" s="57">
        <v>1.6</v>
      </c>
      <c r="S25" s="153"/>
      <c r="T25" s="57">
        <v>1.6</v>
      </c>
    </row>
    <row r="26" spans="1:27">
      <c r="A26" s="153"/>
      <c r="B26" s="57" t="s">
        <v>208</v>
      </c>
      <c r="C26" s="57" t="s">
        <v>323</v>
      </c>
      <c r="D26" s="57" t="s">
        <v>210</v>
      </c>
      <c r="E26" s="57" t="s">
        <v>280</v>
      </c>
      <c r="H26" s="57" t="s">
        <v>211</v>
      </c>
      <c r="S26" s="153"/>
    </row>
    <row r="27" spans="1:27">
      <c r="A27" s="153"/>
      <c r="H27" s="57" t="s">
        <v>212</v>
      </c>
      <c r="S27" s="153"/>
    </row>
    <row r="28" spans="1:27" ht="52.8">
      <c r="A28" s="153"/>
      <c r="B28" s="57" t="s">
        <v>33</v>
      </c>
      <c r="C28" s="109" t="s">
        <v>309</v>
      </c>
      <c r="D28" s="57" t="s">
        <v>251</v>
      </c>
      <c r="E28" s="109" t="s">
        <v>311</v>
      </c>
      <c r="F28" s="57" t="s">
        <v>36</v>
      </c>
      <c r="G28" s="57">
        <v>0.8</v>
      </c>
      <c r="H28" s="57" t="s">
        <v>37</v>
      </c>
      <c r="O28" s="57">
        <f>COUNT(I28:L28)</f>
        <v>0</v>
      </c>
      <c r="P28" s="57" t="s">
        <v>584</v>
      </c>
      <c r="S28" s="153"/>
      <c r="Z28" s="57">
        <f>COUNT(T28:W28)</f>
        <v>0</v>
      </c>
      <c r="AA28" s="57" t="s">
        <v>594</v>
      </c>
    </row>
    <row r="29" spans="1:27">
      <c r="A29" s="153"/>
      <c r="H29" s="57" t="s">
        <v>310</v>
      </c>
      <c r="S29" s="153"/>
    </row>
    <row r="30" spans="1:27" ht="52.8">
      <c r="A30" s="119"/>
      <c r="B30" s="132" t="s">
        <v>39</v>
      </c>
      <c r="C30" s="132" t="s">
        <v>428</v>
      </c>
      <c r="D30" s="132" t="s">
        <v>251</v>
      </c>
      <c r="E30" s="132" t="s">
        <v>311</v>
      </c>
      <c r="F30" s="57" t="s">
        <v>36</v>
      </c>
      <c r="G30" s="57">
        <v>0.8</v>
      </c>
      <c r="H30" s="57" t="s">
        <v>37</v>
      </c>
      <c r="O30" s="57">
        <f>COUNT(I30:L30)</f>
        <v>0</v>
      </c>
      <c r="P30" s="57" t="s">
        <v>582</v>
      </c>
      <c r="S30" s="119"/>
      <c r="Z30" s="57">
        <f>COUNT(T30:W30)</f>
        <v>0</v>
      </c>
      <c r="AA30" s="57" t="s">
        <v>589</v>
      </c>
    </row>
    <row r="31" spans="1:27">
      <c r="A31" s="119"/>
      <c r="H31" s="57" t="s">
        <v>310</v>
      </c>
      <c r="S31" s="119"/>
    </row>
    <row r="33" spans="1:27" ht="12.75" customHeight="1">
      <c r="A33" s="153" t="s">
        <v>50</v>
      </c>
      <c r="B33" s="55" t="s">
        <v>51</v>
      </c>
      <c r="C33" s="55"/>
      <c r="D33" s="55"/>
      <c r="E33" s="55"/>
      <c r="F33" s="56"/>
      <c r="G33" s="56"/>
      <c r="H33" s="56"/>
      <c r="I33" s="56"/>
      <c r="J33" s="56"/>
      <c r="K33" s="56"/>
      <c r="L33" s="56"/>
      <c r="M33" s="56"/>
      <c r="N33" s="56"/>
      <c r="O33" s="56"/>
      <c r="P33" s="56"/>
      <c r="S33" s="153" t="s">
        <v>50</v>
      </c>
      <c r="T33" s="56"/>
      <c r="U33" s="56"/>
      <c r="V33" s="56"/>
      <c r="W33" s="56"/>
      <c r="X33" s="56"/>
      <c r="Y33" s="56"/>
      <c r="Z33" s="56"/>
      <c r="AA33" s="56"/>
    </row>
    <row r="34" spans="1:27" ht="51" customHeight="1">
      <c r="A34" s="153"/>
      <c r="B34" s="57" t="s">
        <v>45</v>
      </c>
      <c r="C34" s="57" t="s">
        <v>46</v>
      </c>
      <c r="D34" s="57" t="s">
        <v>52</v>
      </c>
      <c r="F34" s="57" t="s">
        <v>41</v>
      </c>
      <c r="G34" s="57">
        <v>0.45</v>
      </c>
      <c r="H34" s="57" t="s">
        <v>42</v>
      </c>
      <c r="J34" s="57">
        <v>2.0699999999999998</v>
      </c>
      <c r="K34" s="57">
        <v>1.92</v>
      </c>
      <c r="M34" s="57">
        <f>AVERAGE(I34:L34)</f>
        <v>1.9949999999999999</v>
      </c>
      <c r="N34" s="57">
        <f>_xlfn.STDEV.S(I34:L34)</f>
        <v>0.10606601717798207</v>
      </c>
      <c r="O34" s="57">
        <f>COUNT(I34:L34)</f>
        <v>2</v>
      </c>
      <c r="P34" s="57" t="s">
        <v>585</v>
      </c>
      <c r="S34" s="153"/>
      <c r="U34" s="57">
        <v>2.0699999999999998</v>
      </c>
      <c r="V34" s="57">
        <v>1.92</v>
      </c>
      <c r="W34" s="57">
        <v>0.86</v>
      </c>
      <c r="X34" s="57">
        <f>AVERAGE(T34:W34)</f>
        <v>1.6166666666666665</v>
      </c>
      <c r="Y34" s="57">
        <f>_xlfn.STDEV.S(T34:W34)</f>
        <v>0.65957056736435193</v>
      </c>
      <c r="Z34" s="57">
        <f>COUNT(T34:W34)</f>
        <v>3</v>
      </c>
      <c r="AA34" s="57" t="s">
        <v>593</v>
      </c>
    </row>
    <row r="35" spans="1:27">
      <c r="A35" s="153"/>
      <c r="F35" s="58"/>
      <c r="G35" s="58">
        <v>0.45</v>
      </c>
      <c r="H35" s="58" t="s">
        <v>43</v>
      </c>
      <c r="I35" s="58"/>
      <c r="J35" s="58">
        <v>2.64</v>
      </c>
      <c r="K35" s="58"/>
      <c r="L35" s="58"/>
      <c r="M35" s="58">
        <f>AVERAGE(I35:L35)</f>
        <v>2.64</v>
      </c>
      <c r="N35" s="58"/>
      <c r="O35" s="58">
        <f>COUNT(I35:L35)</f>
        <v>1</v>
      </c>
      <c r="P35" s="58" t="s">
        <v>579</v>
      </c>
      <c r="S35" s="153"/>
      <c r="T35" s="58"/>
      <c r="U35" s="58">
        <v>2.64</v>
      </c>
      <c r="V35" s="58"/>
      <c r="W35" s="58"/>
      <c r="X35" s="58">
        <f>AVERAGE(T35:W35)</f>
        <v>2.64</v>
      </c>
      <c r="Y35" s="58"/>
      <c r="Z35" s="58">
        <f>COUNT(T35:W35)</f>
        <v>1</v>
      </c>
      <c r="AA35" s="58" t="s">
        <v>579</v>
      </c>
    </row>
    <row r="36" spans="1:27" ht="51" customHeight="1">
      <c r="A36" s="153"/>
      <c r="B36" s="57" t="s">
        <v>39</v>
      </c>
      <c r="C36" s="57" t="s">
        <v>40</v>
      </c>
      <c r="D36" s="57" t="s">
        <v>47</v>
      </c>
      <c r="F36" s="57" t="s">
        <v>41</v>
      </c>
      <c r="G36" s="57">
        <v>0.45</v>
      </c>
      <c r="H36" s="57" t="s">
        <v>42</v>
      </c>
      <c r="J36" s="57">
        <v>1.94</v>
      </c>
      <c r="M36" s="57">
        <f>AVERAGE(I36:L36)</f>
        <v>1.94</v>
      </c>
      <c r="O36" s="57">
        <f>COUNT(I36:L36)</f>
        <v>1</v>
      </c>
      <c r="P36" s="57" t="s">
        <v>585</v>
      </c>
      <c r="S36" s="153"/>
      <c r="U36" s="57">
        <v>1.93</v>
      </c>
      <c r="X36" s="57">
        <f>AVERAGE(T36:W36)</f>
        <v>1.93</v>
      </c>
      <c r="Z36" s="57">
        <f>COUNT(T36:W36)</f>
        <v>1</v>
      </c>
      <c r="AA36" s="57" t="s">
        <v>593</v>
      </c>
    </row>
    <row r="37" spans="1:27">
      <c r="A37" s="153"/>
      <c r="F37" s="58"/>
      <c r="G37" s="58">
        <v>0.45</v>
      </c>
      <c r="H37" s="58" t="s">
        <v>43</v>
      </c>
      <c r="I37" s="58"/>
      <c r="J37" s="58">
        <v>2.59</v>
      </c>
      <c r="K37" s="58"/>
      <c r="L37" s="58"/>
      <c r="M37" s="58">
        <f>AVERAGE(I37:L37)</f>
        <v>2.59</v>
      </c>
      <c r="N37" s="58"/>
      <c r="O37" s="58">
        <f>COUNT(I37:L37)</f>
        <v>1</v>
      </c>
      <c r="P37" s="58" t="s">
        <v>579</v>
      </c>
      <c r="S37" s="153"/>
      <c r="T37" s="58"/>
      <c r="U37" s="58">
        <v>2.59</v>
      </c>
      <c r="V37" s="58"/>
      <c r="W37" s="58"/>
      <c r="X37" s="58">
        <f>AVERAGE(T37:W37)</f>
        <v>2.59</v>
      </c>
      <c r="Y37" s="58"/>
      <c r="Z37" s="58">
        <f>COUNT(T37:W37)</f>
        <v>1</v>
      </c>
      <c r="AA37" s="58" t="s">
        <v>579</v>
      </c>
    </row>
    <row r="38" spans="1:27">
      <c r="A38" s="153"/>
      <c r="B38" s="57" t="s">
        <v>208</v>
      </c>
      <c r="C38" s="57" t="s">
        <v>209</v>
      </c>
      <c r="D38" s="57" t="s">
        <v>210</v>
      </c>
      <c r="H38" s="57" t="s">
        <v>211</v>
      </c>
      <c r="I38" s="57">
        <v>0.7</v>
      </c>
      <c r="S38" s="153"/>
      <c r="T38" s="57">
        <v>0.7</v>
      </c>
    </row>
    <row r="39" spans="1:27">
      <c r="A39" s="153"/>
      <c r="H39" s="57" t="s">
        <v>212</v>
      </c>
      <c r="I39" s="57">
        <v>1.4</v>
      </c>
      <c r="S39" s="153"/>
      <c r="T39" s="57">
        <v>1.4</v>
      </c>
    </row>
    <row r="40" spans="1:27">
      <c r="A40" s="153"/>
      <c r="B40" s="57" t="s">
        <v>214</v>
      </c>
      <c r="C40" s="57" t="s">
        <v>209</v>
      </c>
      <c r="D40" s="57" t="s">
        <v>210</v>
      </c>
      <c r="H40" s="57" t="s">
        <v>211</v>
      </c>
      <c r="I40" s="57">
        <v>0.6</v>
      </c>
      <c r="S40" s="153"/>
      <c r="T40" s="57">
        <v>0.6</v>
      </c>
    </row>
    <row r="41" spans="1:27">
      <c r="A41" s="153"/>
      <c r="H41" s="57" t="s">
        <v>212</v>
      </c>
      <c r="I41" s="57">
        <v>1.05</v>
      </c>
      <c r="S41" s="153"/>
      <c r="T41" s="57">
        <v>1.05</v>
      </c>
    </row>
    <row r="42" spans="1:27" ht="52.8">
      <c r="A42" s="153"/>
      <c r="B42" s="57" t="s">
        <v>33</v>
      </c>
      <c r="C42" s="109" t="s">
        <v>309</v>
      </c>
      <c r="D42" s="109" t="s">
        <v>312</v>
      </c>
      <c r="F42" s="57" t="s">
        <v>36</v>
      </c>
      <c r="G42" s="57">
        <v>0.45</v>
      </c>
      <c r="H42" s="57" t="s">
        <v>37</v>
      </c>
      <c r="O42" s="57">
        <f>COUNT(I42:L42)</f>
        <v>0</v>
      </c>
      <c r="P42" s="57" t="s">
        <v>586</v>
      </c>
      <c r="S42" s="153"/>
      <c r="Z42" s="57">
        <f>COUNT(T42:W42)</f>
        <v>0</v>
      </c>
      <c r="AA42" s="57" t="s">
        <v>595</v>
      </c>
    </row>
    <row r="43" spans="1:27">
      <c r="A43" s="153"/>
      <c r="H43" s="57" t="s">
        <v>310</v>
      </c>
      <c r="S43" s="153"/>
    </row>
    <row r="44" spans="1:27" ht="52.8">
      <c r="A44" s="153"/>
      <c r="B44" s="132" t="s">
        <v>39</v>
      </c>
      <c r="C44" s="132" t="s">
        <v>428</v>
      </c>
      <c r="D44" s="132" t="s">
        <v>251</v>
      </c>
      <c r="F44" s="57" t="s">
        <v>36</v>
      </c>
      <c r="G44" s="57">
        <v>0.45</v>
      </c>
      <c r="H44" s="57" t="s">
        <v>37</v>
      </c>
      <c r="O44" s="57">
        <f>COUNT(I44:L44)</f>
        <v>0</v>
      </c>
      <c r="P44" s="57" t="s">
        <v>587</v>
      </c>
      <c r="S44" s="153"/>
      <c r="Z44" s="57">
        <f>COUNT(T44:W44)</f>
        <v>0</v>
      </c>
      <c r="AA44" s="57" t="s">
        <v>589</v>
      </c>
    </row>
    <row r="45" spans="1:27">
      <c r="A45" s="153"/>
      <c r="H45" s="57" t="s">
        <v>310</v>
      </c>
      <c r="S45" s="153"/>
    </row>
    <row r="46" spans="1:27">
      <c r="A46" s="153"/>
      <c r="B46" s="57" t="s">
        <v>325</v>
      </c>
      <c r="C46" s="57" t="s">
        <v>321</v>
      </c>
      <c r="D46" s="57" t="s">
        <v>210</v>
      </c>
      <c r="H46" s="57" t="s">
        <v>324</v>
      </c>
      <c r="S46" s="153"/>
    </row>
    <row r="47" spans="1:27">
      <c r="A47" s="153"/>
      <c r="H47" s="57" t="s">
        <v>212</v>
      </c>
      <c r="S47" s="153"/>
    </row>
    <row r="48" spans="1:27">
      <c r="A48" s="153"/>
      <c r="B48" s="57" t="s">
        <v>325</v>
      </c>
      <c r="C48" s="57" t="s">
        <v>366</v>
      </c>
      <c r="D48" s="57" t="s">
        <v>367</v>
      </c>
      <c r="H48" s="57" t="s">
        <v>324</v>
      </c>
      <c r="S48" s="153"/>
    </row>
    <row r="49" spans="1:27">
      <c r="A49" s="153"/>
      <c r="H49" s="57" t="s">
        <v>212</v>
      </c>
      <c r="S49" s="153"/>
    </row>
    <row r="50" spans="1:27">
      <c r="A50" s="153"/>
      <c r="B50" s="57" t="s">
        <v>208</v>
      </c>
      <c r="C50" s="57" t="s">
        <v>393</v>
      </c>
      <c r="D50" s="57" t="s">
        <v>251</v>
      </c>
      <c r="H50" s="57" t="s">
        <v>211</v>
      </c>
      <c r="S50" s="153"/>
    </row>
    <row r="51" spans="1:27">
      <c r="A51" s="153"/>
      <c r="D51" s="57" t="s">
        <v>367</v>
      </c>
      <c r="H51" s="57" t="s">
        <v>211</v>
      </c>
      <c r="S51" s="153"/>
    </row>
    <row r="52" spans="1:27">
      <c r="A52" s="153"/>
      <c r="B52" s="55" t="s">
        <v>44</v>
      </c>
      <c r="C52" s="55"/>
      <c r="D52" s="55"/>
      <c r="E52" s="55"/>
      <c r="F52" s="56"/>
      <c r="G52" s="56"/>
      <c r="H52" s="56"/>
      <c r="I52" s="56"/>
      <c r="J52" s="56"/>
      <c r="K52" s="56"/>
      <c r="L52" s="56"/>
      <c r="M52" s="56"/>
      <c r="N52" s="56"/>
      <c r="O52" s="56"/>
      <c r="P52" s="56"/>
      <c r="S52" s="153"/>
      <c r="T52" s="56"/>
      <c r="U52" s="56"/>
      <c r="V52" s="56"/>
      <c r="W52" s="56"/>
      <c r="X52" s="56"/>
      <c r="Y52" s="56"/>
      <c r="Z52" s="56"/>
      <c r="AA52" s="56"/>
    </row>
    <row r="53" spans="1:27" ht="52.8">
      <c r="A53" s="153"/>
      <c r="B53" s="57" t="s">
        <v>45</v>
      </c>
      <c r="C53" s="57" t="s">
        <v>46</v>
      </c>
      <c r="D53" s="57" t="s">
        <v>52</v>
      </c>
      <c r="E53" s="57" t="s">
        <v>48</v>
      </c>
      <c r="F53" s="57" t="s">
        <v>41</v>
      </c>
      <c r="G53" s="57">
        <v>0.45</v>
      </c>
      <c r="H53" s="57" t="s">
        <v>42</v>
      </c>
      <c r="J53" s="57">
        <v>1.88</v>
      </c>
      <c r="M53" s="57">
        <f>AVERAGE(I53:L53)</f>
        <v>1.88</v>
      </c>
      <c r="O53" s="57">
        <f>COUNT(I53:L53)</f>
        <v>1</v>
      </c>
      <c r="P53" s="57" t="s">
        <v>585</v>
      </c>
      <c r="S53" s="153"/>
      <c r="U53" s="57">
        <v>1.87</v>
      </c>
      <c r="X53" s="57">
        <f>AVERAGE(T53:W53)</f>
        <v>1.87</v>
      </c>
      <c r="Z53" s="57">
        <f>COUNT(T53:W53)</f>
        <v>1</v>
      </c>
      <c r="AA53" s="57" t="s">
        <v>596</v>
      </c>
    </row>
    <row r="54" spans="1:27">
      <c r="A54" s="153"/>
      <c r="F54" s="58"/>
      <c r="G54" s="58">
        <v>0.45</v>
      </c>
      <c r="H54" s="58" t="s">
        <v>43</v>
      </c>
      <c r="I54" s="58"/>
      <c r="J54" s="58">
        <v>2.39</v>
      </c>
      <c r="K54" s="58"/>
      <c r="L54" s="58"/>
      <c r="M54" s="58">
        <f>AVERAGE(I54:L54)</f>
        <v>2.39</v>
      </c>
      <c r="N54" s="58"/>
      <c r="O54" s="58">
        <f>COUNT(I54:L54)</f>
        <v>1</v>
      </c>
      <c r="P54" s="58" t="s">
        <v>579</v>
      </c>
      <c r="S54" s="153"/>
      <c r="T54" s="58"/>
      <c r="U54" s="58">
        <v>2.39</v>
      </c>
      <c r="V54" s="58"/>
      <c r="W54" s="58"/>
      <c r="X54" s="58">
        <f>AVERAGE(T54:W54)</f>
        <v>2.39</v>
      </c>
      <c r="Y54" s="58"/>
      <c r="Z54" s="58">
        <f>COUNT(T54:W54)</f>
        <v>1</v>
      </c>
      <c r="AA54" s="58" t="s">
        <v>579</v>
      </c>
    </row>
    <row r="55" spans="1:27" ht="52.8">
      <c r="A55" s="153"/>
      <c r="B55" s="57" t="s">
        <v>39</v>
      </c>
      <c r="C55" s="57" t="s">
        <v>40</v>
      </c>
      <c r="D55" s="57" t="s">
        <v>47</v>
      </c>
      <c r="E55" s="57" t="s">
        <v>49</v>
      </c>
      <c r="F55" s="57" t="s">
        <v>41</v>
      </c>
      <c r="G55" s="57">
        <v>0.45</v>
      </c>
      <c r="H55" s="57" t="s">
        <v>42</v>
      </c>
      <c r="J55" s="57">
        <v>1.73</v>
      </c>
      <c r="M55" s="57">
        <f>AVERAGE(I55:L55)</f>
        <v>1.73</v>
      </c>
      <c r="O55" s="57">
        <f>COUNT(I55:L55)</f>
        <v>1</v>
      </c>
      <c r="P55" s="57" t="s">
        <v>588</v>
      </c>
      <c r="S55" s="153"/>
      <c r="U55" s="57">
        <v>1.72</v>
      </c>
      <c r="X55" s="57">
        <f>AVERAGE(T55:W55)</f>
        <v>1.72</v>
      </c>
      <c r="Z55" s="57">
        <f>COUNT(T55:W55)</f>
        <v>1</v>
      </c>
      <c r="AA55" s="57" t="s">
        <v>596</v>
      </c>
    </row>
    <row r="56" spans="1:27">
      <c r="A56" s="153"/>
      <c r="F56" s="58"/>
      <c r="G56" s="58">
        <v>0.45</v>
      </c>
      <c r="H56" s="58" t="s">
        <v>43</v>
      </c>
      <c r="I56" s="58"/>
      <c r="J56" s="58">
        <v>2.31</v>
      </c>
      <c r="K56" s="58"/>
      <c r="L56" s="58"/>
      <c r="M56" s="58">
        <f>AVERAGE(I56:L56)</f>
        <v>2.31</v>
      </c>
      <c r="N56" s="58"/>
      <c r="O56" s="58">
        <f>COUNT(I56:L56)</f>
        <v>1</v>
      </c>
      <c r="P56" s="58" t="s">
        <v>579</v>
      </c>
      <c r="S56" s="153"/>
      <c r="T56" s="58"/>
      <c r="U56" s="58">
        <v>2.31</v>
      </c>
      <c r="V56" s="58"/>
      <c r="W56" s="58"/>
      <c r="X56" s="58">
        <f>AVERAGE(T56:W56)</f>
        <v>2.31</v>
      </c>
      <c r="Y56" s="58"/>
      <c r="Z56" s="58">
        <f>COUNT(T56:W56)</f>
        <v>1</v>
      </c>
      <c r="AA56" s="58" t="s">
        <v>579</v>
      </c>
    </row>
    <row r="57" spans="1:27">
      <c r="A57" s="153"/>
      <c r="B57" s="57" t="s">
        <v>208</v>
      </c>
      <c r="C57" s="57" t="s">
        <v>209</v>
      </c>
      <c r="D57" s="57" t="s">
        <v>210</v>
      </c>
      <c r="H57" s="57" t="s">
        <v>211</v>
      </c>
      <c r="I57" s="57">
        <v>0.6</v>
      </c>
      <c r="S57" s="153"/>
      <c r="T57" s="57">
        <v>0.6</v>
      </c>
    </row>
    <row r="58" spans="1:27">
      <c r="A58" s="153"/>
      <c r="H58" s="57" t="s">
        <v>212</v>
      </c>
      <c r="I58" s="57">
        <v>1.1000000000000001</v>
      </c>
      <c r="S58" s="153"/>
      <c r="T58" s="57">
        <v>1.1000000000000001</v>
      </c>
    </row>
    <row r="59" spans="1:27">
      <c r="A59" s="153"/>
      <c r="B59" s="57" t="s">
        <v>33</v>
      </c>
      <c r="C59" s="57" t="s">
        <v>321</v>
      </c>
      <c r="D59" s="57" t="s">
        <v>210</v>
      </c>
      <c r="E59" s="57" t="s">
        <v>280</v>
      </c>
      <c r="H59" s="57" t="s">
        <v>211</v>
      </c>
      <c r="S59" s="153"/>
    </row>
    <row r="60" spans="1:27">
      <c r="A60" s="153"/>
      <c r="H60" s="57" t="s">
        <v>212</v>
      </c>
      <c r="S60" s="153"/>
    </row>
    <row r="61" spans="1:27" ht="52.8">
      <c r="A61" s="153"/>
      <c r="B61" s="57" t="s">
        <v>33</v>
      </c>
      <c r="C61" s="109" t="s">
        <v>309</v>
      </c>
      <c r="D61" s="109" t="s">
        <v>312</v>
      </c>
      <c r="E61" s="109" t="s">
        <v>311</v>
      </c>
      <c r="F61" s="57" t="s">
        <v>36</v>
      </c>
      <c r="G61" s="57">
        <v>0.45</v>
      </c>
      <c r="H61" s="57" t="s">
        <v>37</v>
      </c>
      <c r="O61" s="57">
        <f>COUNT(I61:L61)</f>
        <v>0</v>
      </c>
      <c r="P61" s="57" t="s">
        <v>589</v>
      </c>
      <c r="S61" s="153"/>
      <c r="Z61" s="57">
        <f>COUNT(T61:W61)</f>
        <v>0</v>
      </c>
      <c r="AA61" s="57" t="s">
        <v>592</v>
      </c>
    </row>
    <row r="62" spans="1:27">
      <c r="A62" s="153"/>
      <c r="H62" s="57" t="s">
        <v>310</v>
      </c>
      <c r="S62" s="153"/>
    </row>
    <row r="63" spans="1:27" ht="52.8">
      <c r="A63" s="153"/>
      <c r="B63" s="132" t="s">
        <v>39</v>
      </c>
      <c r="C63" s="132" t="s">
        <v>428</v>
      </c>
      <c r="D63" s="132" t="s">
        <v>251</v>
      </c>
      <c r="E63" s="132" t="s">
        <v>311</v>
      </c>
      <c r="F63" s="57" t="s">
        <v>36</v>
      </c>
      <c r="G63" s="57">
        <v>0.45</v>
      </c>
      <c r="H63" s="57" t="s">
        <v>37</v>
      </c>
      <c r="O63" s="57">
        <f>COUNT(I63:L63)</f>
        <v>0</v>
      </c>
      <c r="P63" s="57" t="s">
        <v>584</v>
      </c>
      <c r="S63" s="153"/>
      <c r="Z63" s="57">
        <f>COUNT(T63:W63)</f>
        <v>0</v>
      </c>
      <c r="AA63" s="57" t="s">
        <v>595</v>
      </c>
    </row>
    <row r="64" spans="1:27">
      <c r="A64" s="153"/>
      <c r="H64" s="57" t="s">
        <v>310</v>
      </c>
      <c r="S64" s="153"/>
    </row>
    <row r="65" spans="1:19">
      <c r="A65" s="153"/>
      <c r="B65" s="57" t="s">
        <v>208</v>
      </c>
      <c r="C65" s="57" t="s">
        <v>366</v>
      </c>
      <c r="D65" s="57" t="s">
        <v>368</v>
      </c>
      <c r="H65" s="57" t="s">
        <v>211</v>
      </c>
      <c r="S65" s="153"/>
    </row>
    <row r="66" spans="1:19">
      <c r="A66" s="153"/>
      <c r="H66" s="57" t="s">
        <v>212</v>
      </c>
      <c r="S66" s="153"/>
    </row>
  </sheetData>
  <mergeCells count="5">
    <mergeCell ref="F1:G1"/>
    <mergeCell ref="A2:A29"/>
    <mergeCell ref="A33:A66"/>
    <mergeCell ref="S2:S29"/>
    <mergeCell ref="S33:S66"/>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43"/>
    <pageSetUpPr fitToPage="1"/>
  </sheetPr>
  <dimension ref="A1:BK260"/>
  <sheetViews>
    <sheetView zoomScale="85" zoomScaleNormal="85" zoomScalePageLayoutView="80" workbookViewId="0">
      <selection activeCell="O35" sqref="O35"/>
    </sheetView>
  </sheetViews>
  <sheetFormatPr defaultColWidth="9.109375" defaultRowHeight="13.2"/>
  <cols>
    <col min="1" max="6" width="9.33203125" style="19" customWidth="1"/>
    <col min="7" max="7" width="9.33203125" style="35" customWidth="1"/>
    <col min="8" max="9" width="9.109375" style="12" customWidth="1"/>
    <col min="10" max="14" width="9.33203125" style="19" customWidth="1"/>
    <col min="15" max="15" width="9.33203125" style="2" customWidth="1"/>
    <col min="16" max="19" width="9.33203125" style="19" customWidth="1"/>
    <col min="20" max="20" width="16.5546875" style="19" customWidth="1"/>
    <col min="21" max="31" width="9.33203125" style="19" customWidth="1"/>
    <col min="32" max="32" width="9.33203125" style="48" customWidth="1"/>
    <col min="33" max="38" width="9.33203125" style="19" customWidth="1"/>
    <col min="39" max="40" width="9.33203125" style="35" customWidth="1"/>
    <col min="41" max="51" width="9.33203125" style="19" customWidth="1"/>
    <col min="52" max="52" width="17.6640625" style="19" customWidth="1"/>
    <col min="53" max="63" width="9.33203125" style="19" customWidth="1"/>
    <col min="64" max="16384" width="9.109375" style="19"/>
  </cols>
  <sheetData>
    <row r="1" spans="1:1">
      <c r="A1" s="6"/>
    </row>
    <row r="2" spans="1:1">
      <c r="A2" s="6"/>
    </row>
    <row r="3" spans="1:1">
      <c r="A3" s="6"/>
    </row>
    <row r="4" spans="1:1">
      <c r="A4" s="6"/>
    </row>
    <row r="5" spans="1:1">
      <c r="A5" s="6"/>
    </row>
    <row r="6" spans="1:1">
      <c r="A6" s="6"/>
    </row>
    <row r="25" spans="1:63" ht="26.4">
      <c r="A25" s="19" t="s">
        <v>0</v>
      </c>
      <c r="B25" s="46" t="s">
        <v>17</v>
      </c>
      <c r="C25" s="46" t="s">
        <v>18</v>
      </c>
      <c r="D25" s="46" t="s">
        <v>365</v>
      </c>
      <c r="E25" s="46" t="s">
        <v>271</v>
      </c>
      <c r="F25" s="46" t="s">
        <v>313</v>
      </c>
      <c r="G25" s="46" t="s">
        <v>549</v>
      </c>
      <c r="H25" s="115" t="s">
        <v>406</v>
      </c>
      <c r="I25" s="115" t="s">
        <v>563</v>
      </c>
      <c r="J25" s="115" t="s">
        <v>541</v>
      </c>
      <c r="K25" s="46" t="s">
        <v>550</v>
      </c>
      <c r="L25" s="46"/>
      <c r="M25" s="46"/>
      <c r="N25" s="46"/>
      <c r="O25" s="116"/>
      <c r="P25" s="46"/>
      <c r="Q25" s="46"/>
      <c r="R25" s="115"/>
      <c r="S25" s="46"/>
      <c r="T25" s="46"/>
      <c r="U25" s="46"/>
      <c r="V25" s="46"/>
      <c r="W25" s="46"/>
      <c r="X25" s="46"/>
      <c r="Y25" s="46"/>
      <c r="Z25" s="46"/>
      <c r="AA25" s="46"/>
      <c r="AB25" s="46"/>
      <c r="AC25" s="46"/>
      <c r="AD25" s="46"/>
      <c r="AE25" s="5" t="s">
        <v>1</v>
      </c>
      <c r="AH25" s="104" t="str">
        <f>B25</f>
        <v>Huawei
120 km/h</v>
      </c>
      <c r="AI25" s="104" t="str">
        <f t="shared" ref="AI25:BJ25" si="0">C25</f>
        <v>Huawei
500 km/h</v>
      </c>
      <c r="AJ25" s="104" t="str">
        <f t="shared" si="0"/>
        <v>NTT DOCOMO</v>
      </c>
      <c r="AK25" s="104" t="str">
        <f t="shared" si="0"/>
        <v>CMCC</v>
      </c>
      <c r="AL25" s="104" t="str">
        <f t="shared" si="0"/>
        <v>CATT</v>
      </c>
      <c r="AM25" s="104" t="str">
        <f t="shared" si="0"/>
        <v>Nokia
120 km/h</v>
      </c>
      <c r="AN25" s="104" t="s">
        <v>406</v>
      </c>
      <c r="AO25" s="136" t="s">
        <v>503</v>
      </c>
      <c r="AP25" s="104" t="str">
        <f t="shared" si="0"/>
        <v>Sharp</v>
      </c>
      <c r="AQ25" s="104" t="str">
        <f t="shared" si="0"/>
        <v>Nokia
500 km/h</v>
      </c>
      <c r="AR25" s="104">
        <f t="shared" si="0"/>
        <v>0</v>
      </c>
      <c r="AS25" s="104">
        <f t="shared" si="0"/>
        <v>0</v>
      </c>
      <c r="AT25" s="104">
        <f t="shared" si="0"/>
        <v>0</v>
      </c>
      <c r="AU25" s="104">
        <f t="shared" si="0"/>
        <v>0</v>
      </c>
      <c r="AV25" s="104">
        <f t="shared" si="0"/>
        <v>0</v>
      </c>
      <c r="AW25" s="104">
        <f t="shared" si="0"/>
        <v>0</v>
      </c>
      <c r="AX25" s="104">
        <f t="shared" si="0"/>
        <v>0</v>
      </c>
      <c r="AY25" s="104">
        <f t="shared" si="0"/>
        <v>0</v>
      </c>
      <c r="AZ25" s="104">
        <f t="shared" si="0"/>
        <v>0</v>
      </c>
      <c r="BA25" s="104">
        <f t="shared" si="0"/>
        <v>0</v>
      </c>
      <c r="BB25" s="104">
        <f t="shared" si="0"/>
        <v>0</v>
      </c>
      <c r="BC25" s="104">
        <f t="shared" si="0"/>
        <v>0</v>
      </c>
      <c r="BD25" s="104">
        <f t="shared" si="0"/>
        <v>0</v>
      </c>
      <c r="BE25" s="104">
        <f t="shared" si="0"/>
        <v>0</v>
      </c>
      <c r="BF25" s="104">
        <f t="shared" si="0"/>
        <v>0</v>
      </c>
      <c r="BG25" s="104">
        <f t="shared" si="0"/>
        <v>0</v>
      </c>
      <c r="BH25" s="104">
        <f t="shared" si="0"/>
        <v>0</v>
      </c>
      <c r="BI25" s="104">
        <f t="shared" si="0"/>
        <v>0</v>
      </c>
      <c r="BJ25" s="104">
        <f t="shared" si="0"/>
        <v>0</v>
      </c>
      <c r="BK25" s="5" t="str">
        <f t="shared" ref="BK25" si="1">AE25</f>
        <v>Mean</v>
      </c>
    </row>
    <row r="26" spans="1:63" ht="26.4">
      <c r="A26" s="50" t="s">
        <v>22</v>
      </c>
      <c r="B26" s="7"/>
      <c r="C26" s="7"/>
      <c r="D26" s="7"/>
      <c r="E26" s="7"/>
      <c r="F26" s="7"/>
      <c r="G26" s="7"/>
      <c r="H26" s="13"/>
      <c r="I26" s="13"/>
      <c r="J26" s="13"/>
      <c r="K26" s="7"/>
      <c r="L26" s="7"/>
      <c r="M26" s="7"/>
      <c r="N26" s="7"/>
      <c r="O26" s="3"/>
      <c r="P26" s="7"/>
      <c r="Q26" s="7"/>
      <c r="R26" s="8"/>
      <c r="S26" s="7"/>
      <c r="T26" s="9"/>
      <c r="U26" s="7"/>
      <c r="V26" s="7"/>
      <c r="W26" s="7"/>
      <c r="X26" s="7"/>
      <c r="Y26" s="7"/>
      <c r="Z26" s="7"/>
      <c r="AA26" s="7"/>
      <c r="AB26" s="7"/>
      <c r="AC26" s="7"/>
      <c r="AD26" s="7"/>
      <c r="AE26" s="7"/>
      <c r="AF26" s="47"/>
      <c r="AG26" s="50" t="s">
        <v>19</v>
      </c>
      <c r="AO26" s="137"/>
      <c r="BK26" s="5"/>
    </row>
    <row r="27" spans="1:63" ht="39.6">
      <c r="A27" s="51" t="s">
        <v>20</v>
      </c>
      <c r="B27" s="7">
        <f>B79</f>
        <v>4.6610950000000004</v>
      </c>
      <c r="C27" s="7">
        <f t="shared" ref="C27:AD27" si="2">C79</f>
        <v>2.8993150000000001</v>
      </c>
      <c r="D27" s="7">
        <f t="shared" si="2"/>
        <v>0</v>
      </c>
      <c r="E27" s="7">
        <f t="shared" ref="E27:F27" si="3">E79</f>
        <v>16.336400000000001</v>
      </c>
      <c r="F27" s="7">
        <f t="shared" si="3"/>
        <v>5.5</v>
      </c>
      <c r="G27" s="7">
        <f t="shared" si="2"/>
        <v>5.5842000000000001</v>
      </c>
      <c r="H27" s="7">
        <v>11.75</v>
      </c>
      <c r="I27" s="7">
        <f t="shared" si="2"/>
        <v>7.48</v>
      </c>
      <c r="J27" s="7">
        <f t="shared" si="2"/>
        <v>11.555999999999999</v>
      </c>
      <c r="K27" s="7">
        <f t="shared" si="2"/>
        <v>3.0760999999999998</v>
      </c>
      <c r="L27" s="7">
        <f t="shared" si="2"/>
        <v>0</v>
      </c>
      <c r="M27" s="7">
        <f t="shared" si="2"/>
        <v>0</v>
      </c>
      <c r="N27" s="7">
        <f t="shared" si="2"/>
        <v>0</v>
      </c>
      <c r="O27" s="7">
        <f t="shared" si="2"/>
        <v>0</v>
      </c>
      <c r="P27" s="7">
        <f t="shared" si="2"/>
        <v>0</v>
      </c>
      <c r="Q27" s="7">
        <f t="shared" si="2"/>
        <v>0</v>
      </c>
      <c r="R27" s="7">
        <f t="shared" si="2"/>
        <v>0</v>
      </c>
      <c r="S27" s="7">
        <f t="shared" si="2"/>
        <v>0</v>
      </c>
      <c r="T27" s="7">
        <f t="shared" si="2"/>
        <v>0</v>
      </c>
      <c r="U27" s="7">
        <f t="shared" si="2"/>
        <v>0</v>
      </c>
      <c r="V27" s="7">
        <f t="shared" si="2"/>
        <v>0</v>
      </c>
      <c r="W27" s="7">
        <f t="shared" si="2"/>
        <v>0</v>
      </c>
      <c r="X27" s="7">
        <f t="shared" si="2"/>
        <v>0</v>
      </c>
      <c r="Y27" s="7">
        <f t="shared" si="2"/>
        <v>0</v>
      </c>
      <c r="Z27" s="7">
        <f t="shared" si="2"/>
        <v>0</v>
      </c>
      <c r="AA27" s="7">
        <f t="shared" si="2"/>
        <v>0</v>
      </c>
      <c r="AB27" s="7">
        <f t="shared" si="2"/>
        <v>0</v>
      </c>
      <c r="AC27" s="7">
        <f t="shared" si="2"/>
        <v>0</v>
      </c>
      <c r="AD27" s="7">
        <f t="shared" si="2"/>
        <v>0</v>
      </c>
      <c r="AE27" s="4">
        <f>AVERAGE(B27:AD27)</f>
        <v>2.3739003448275859</v>
      </c>
      <c r="AF27" s="47"/>
      <c r="AG27" s="51" t="s">
        <v>20</v>
      </c>
      <c r="AH27" s="7">
        <f>AH79</f>
        <v>4.4977609999999997</v>
      </c>
      <c r="AI27" s="7">
        <f t="shared" ref="AI27:BJ27" si="4">AI79</f>
        <v>2.7219419999999999</v>
      </c>
      <c r="AJ27" s="7">
        <f t="shared" si="4"/>
        <v>4.8944999999999999</v>
      </c>
      <c r="AK27" s="7">
        <f t="shared" si="4"/>
        <v>0</v>
      </c>
      <c r="AL27" s="7">
        <f t="shared" si="4"/>
        <v>5.38</v>
      </c>
      <c r="AM27" s="7">
        <f t="shared" si="4"/>
        <v>0</v>
      </c>
      <c r="AN27" s="7">
        <f t="shared" si="4"/>
        <v>10.7135</v>
      </c>
      <c r="AO27" s="138">
        <f t="shared" si="4"/>
        <v>5.3643299999999998</v>
      </c>
      <c r="AP27" s="7">
        <f t="shared" si="4"/>
        <v>11.64</v>
      </c>
      <c r="AQ27" s="7">
        <f t="shared" si="4"/>
        <v>0</v>
      </c>
      <c r="AR27" s="7">
        <f t="shared" si="4"/>
        <v>0</v>
      </c>
      <c r="AS27" s="7">
        <f t="shared" si="4"/>
        <v>0</v>
      </c>
      <c r="AT27" s="7">
        <f t="shared" si="4"/>
        <v>0</v>
      </c>
      <c r="AU27" s="7">
        <f t="shared" si="4"/>
        <v>0</v>
      </c>
      <c r="AV27" s="7">
        <f t="shared" si="4"/>
        <v>0</v>
      </c>
      <c r="AW27" s="7">
        <f t="shared" si="4"/>
        <v>0</v>
      </c>
      <c r="AX27" s="7">
        <f t="shared" si="4"/>
        <v>0</v>
      </c>
      <c r="AY27" s="7">
        <f t="shared" si="4"/>
        <v>0</v>
      </c>
      <c r="AZ27" s="7">
        <f t="shared" si="4"/>
        <v>0</v>
      </c>
      <c r="BA27" s="7">
        <f t="shared" si="4"/>
        <v>0</v>
      </c>
      <c r="BB27" s="7">
        <f t="shared" si="4"/>
        <v>0</v>
      </c>
      <c r="BC27" s="7">
        <f t="shared" si="4"/>
        <v>0</v>
      </c>
      <c r="BD27" s="7">
        <f t="shared" si="4"/>
        <v>0</v>
      </c>
      <c r="BE27" s="7">
        <f t="shared" si="4"/>
        <v>0</v>
      </c>
      <c r="BF27" s="7">
        <f t="shared" si="4"/>
        <v>0</v>
      </c>
      <c r="BG27" s="7">
        <f t="shared" si="4"/>
        <v>0</v>
      </c>
      <c r="BH27" s="7">
        <f t="shared" si="4"/>
        <v>0</v>
      </c>
      <c r="BI27" s="7">
        <f t="shared" si="4"/>
        <v>0</v>
      </c>
      <c r="BJ27" s="7">
        <f t="shared" si="4"/>
        <v>0</v>
      </c>
      <c r="BK27" s="4">
        <f>AVERAGE(AH27:BJ27)</f>
        <v>1.5590356206896552</v>
      </c>
    </row>
    <row r="28" spans="1:63">
      <c r="A28" s="51" t="s">
        <v>21</v>
      </c>
      <c r="B28" s="1"/>
      <c r="C28" s="1"/>
      <c r="D28" s="1"/>
      <c r="E28" s="1"/>
      <c r="F28" s="1"/>
      <c r="G28" s="1"/>
      <c r="H28" s="14"/>
      <c r="I28" s="14"/>
      <c r="J28" s="14"/>
      <c r="K28" s="1"/>
      <c r="L28" s="1"/>
      <c r="M28" s="1"/>
      <c r="N28" s="1"/>
      <c r="O28" s="18"/>
      <c r="P28" s="1"/>
      <c r="Q28" s="1"/>
      <c r="R28" s="1"/>
      <c r="S28" s="24"/>
      <c r="T28" s="1"/>
      <c r="U28" s="1"/>
      <c r="V28" s="1"/>
      <c r="W28" s="25"/>
      <c r="X28" s="1"/>
      <c r="Y28" s="1"/>
      <c r="Z28" s="1"/>
      <c r="AA28" s="1"/>
      <c r="AB28" s="1"/>
      <c r="AC28" s="1"/>
      <c r="AD28" s="1"/>
      <c r="AE28" s="10"/>
      <c r="AF28" s="10"/>
      <c r="AG28" s="51" t="s">
        <v>21</v>
      </c>
      <c r="AH28" s="1"/>
      <c r="AI28" s="1"/>
      <c r="AJ28" s="1"/>
      <c r="AN28" s="1"/>
      <c r="AO28" s="139" t="s">
        <v>2</v>
      </c>
      <c r="AP28" s="1" t="s">
        <v>2</v>
      </c>
      <c r="AT28" s="1"/>
      <c r="AY28" s="1"/>
      <c r="BK28" s="5"/>
    </row>
    <row r="29" spans="1:63">
      <c r="A29" s="32">
        <v>0</v>
      </c>
      <c r="B29" s="33">
        <v>-35.827593999999998</v>
      </c>
      <c r="C29" s="33">
        <v>-26.091522999999999</v>
      </c>
      <c r="D29" s="33"/>
      <c r="E29" s="33">
        <v>-5.85764</v>
      </c>
      <c r="F29" s="33">
        <v>-22.13</v>
      </c>
      <c r="G29" s="33">
        <v>-40.99</v>
      </c>
      <c r="H29" s="33">
        <v>-27.880299999999998</v>
      </c>
      <c r="I29" s="33">
        <v>-17.46</v>
      </c>
      <c r="J29" s="33">
        <v>-30.742000000000001</v>
      </c>
      <c r="K29" s="33">
        <v>-41.058</v>
      </c>
      <c r="L29" s="33"/>
      <c r="M29" s="26"/>
      <c r="N29" s="33"/>
      <c r="O29" s="26"/>
      <c r="P29" s="26"/>
      <c r="Q29" s="26"/>
      <c r="R29" s="40"/>
      <c r="S29" s="22"/>
      <c r="T29" s="22"/>
      <c r="U29" s="26"/>
      <c r="V29" s="20"/>
      <c r="W29" s="22"/>
      <c r="X29" s="22"/>
      <c r="Y29" s="26"/>
      <c r="Z29" s="22"/>
      <c r="AA29" s="23"/>
      <c r="AB29" s="16"/>
      <c r="AC29" s="16"/>
      <c r="AD29" s="26"/>
      <c r="AE29" s="4">
        <f t="shared" ref="AE29:AE60" si="5">AVERAGE(B29:AD29)</f>
        <v>-27.559673</v>
      </c>
      <c r="AF29" s="49"/>
      <c r="AG29" s="2"/>
      <c r="AH29" s="36">
        <v>-42.559536999999999</v>
      </c>
      <c r="AI29" s="36">
        <v>-30.108571000000001</v>
      </c>
      <c r="AJ29" s="103">
        <v>-40.262</v>
      </c>
      <c r="AK29" s="29"/>
      <c r="AL29" s="36">
        <v>-34.590000000000003</v>
      </c>
      <c r="AM29" s="38"/>
      <c r="AN29" s="37">
        <v>-30.959</v>
      </c>
      <c r="AO29" s="140">
        <v>-15.3468</v>
      </c>
      <c r="AP29" s="28">
        <v>-33.387</v>
      </c>
      <c r="AQ29" s="34"/>
      <c r="AR29" s="34"/>
      <c r="AS29" s="29"/>
      <c r="AT29" s="30"/>
      <c r="AU29" s="31"/>
      <c r="AV29" s="28"/>
      <c r="AW29" s="29"/>
      <c r="AX29" s="41"/>
      <c r="AY29" s="39"/>
      <c r="AZ29" s="34"/>
      <c r="BA29" s="28"/>
      <c r="BB29" s="21"/>
      <c r="BC29" s="17"/>
      <c r="BD29" s="17"/>
      <c r="BE29" s="17"/>
      <c r="BF29" s="17"/>
      <c r="BG29" s="17"/>
      <c r="BH29" s="17"/>
      <c r="BI29" s="17"/>
      <c r="BJ29" s="17"/>
      <c r="BK29" s="4">
        <f>AVERAGE(AH29:BJ29)</f>
        <v>-32.458986857142854</v>
      </c>
    </row>
    <row r="30" spans="1:63">
      <c r="A30" s="32">
        <v>1</v>
      </c>
      <c r="B30" s="33">
        <v>-11.838054</v>
      </c>
      <c r="C30" s="33">
        <v>-11.329406000000001</v>
      </c>
      <c r="D30" s="33"/>
      <c r="E30" s="33">
        <v>0.33002500000000001</v>
      </c>
      <c r="F30" s="33">
        <v>-18.600000000000001</v>
      </c>
      <c r="G30" s="33">
        <v>-23.437000000000001</v>
      </c>
      <c r="H30" s="33">
        <v>-17.1751</v>
      </c>
      <c r="I30" s="33">
        <v>-7.5331999999999999</v>
      </c>
      <c r="J30" s="33">
        <v>-19.762</v>
      </c>
      <c r="K30" s="33">
        <v>-30.056000000000001</v>
      </c>
      <c r="L30" s="33"/>
      <c r="M30" s="26"/>
      <c r="N30" s="33"/>
      <c r="O30" s="26"/>
      <c r="P30" s="26"/>
      <c r="Q30" s="26"/>
      <c r="R30" s="40"/>
      <c r="S30" s="22"/>
      <c r="T30" s="22"/>
      <c r="U30" s="26"/>
      <c r="V30" s="20"/>
      <c r="W30" s="22"/>
      <c r="X30" s="22"/>
      <c r="Y30" s="26"/>
      <c r="Z30" s="22"/>
      <c r="AA30" s="23"/>
      <c r="AB30" s="16"/>
      <c r="AC30" s="16"/>
      <c r="AD30" s="26"/>
      <c r="AE30" s="4">
        <f t="shared" si="5"/>
        <v>-15.488970555555555</v>
      </c>
      <c r="AF30" s="49"/>
      <c r="AG30" s="2"/>
      <c r="AH30" s="36">
        <v>-12.383386</v>
      </c>
      <c r="AI30" s="36">
        <v>-11.808526000000001</v>
      </c>
      <c r="AJ30" s="103">
        <v>-40.262</v>
      </c>
      <c r="AK30" s="29"/>
      <c r="AL30" s="36">
        <v>-17.71</v>
      </c>
      <c r="AM30" s="37"/>
      <c r="AN30" s="37">
        <v>-18.939900000000002</v>
      </c>
      <c r="AO30" s="140">
        <v>-6.4124299999999996</v>
      </c>
      <c r="AP30" s="28">
        <v>-17.742000000000001</v>
      </c>
      <c r="AQ30" s="34"/>
      <c r="AR30" s="34"/>
      <c r="AS30" s="29"/>
      <c r="AT30" s="30"/>
      <c r="AU30" s="31"/>
      <c r="AV30" s="28"/>
      <c r="AW30" s="29"/>
      <c r="AX30" s="41"/>
      <c r="AY30" s="39"/>
      <c r="AZ30" s="34"/>
      <c r="BA30" s="28"/>
      <c r="BB30" s="21"/>
      <c r="BC30" s="17"/>
      <c r="BD30" s="17"/>
      <c r="BE30" s="17"/>
      <c r="BF30" s="17"/>
      <c r="BG30" s="17"/>
      <c r="BH30" s="17"/>
      <c r="BI30" s="17"/>
      <c r="BJ30" s="17"/>
      <c r="BK30" s="4">
        <f t="shared" ref="BK30:BK93" si="6">AVERAGE(AH30:BJ30)</f>
        <v>-17.894034571428573</v>
      </c>
    </row>
    <row r="31" spans="1:63">
      <c r="A31" s="32">
        <v>2</v>
      </c>
      <c r="B31" s="33">
        <v>-9.8032839999999997</v>
      </c>
      <c r="C31" s="33">
        <v>-9.5590200000000003</v>
      </c>
      <c r="D31" s="33"/>
      <c r="E31" s="33">
        <v>1.5027699999999999</v>
      </c>
      <c r="F31" s="33">
        <v>-16.38</v>
      </c>
      <c r="G31" s="33">
        <v>-17.681999999999999</v>
      </c>
      <c r="H31" s="33">
        <v>-14.1812</v>
      </c>
      <c r="I31" s="33">
        <v>-4.8773999999999997</v>
      </c>
      <c r="J31" s="33">
        <v>-16.393999999999998</v>
      </c>
      <c r="K31" s="33">
        <v>-22.677</v>
      </c>
      <c r="L31" s="33"/>
      <c r="M31" s="26"/>
      <c r="N31" s="33"/>
      <c r="O31" s="26"/>
      <c r="P31" s="26"/>
      <c r="Q31" s="26"/>
      <c r="R31" s="40"/>
      <c r="S31" s="22"/>
      <c r="T31" s="22"/>
      <c r="U31" s="26"/>
      <c r="V31" s="20"/>
      <c r="W31" s="22"/>
      <c r="X31" s="22"/>
      <c r="Y31" s="26"/>
      <c r="Z31" s="22"/>
      <c r="AA31" s="23"/>
      <c r="AB31" s="16"/>
      <c r="AC31" s="16"/>
      <c r="AD31" s="26"/>
      <c r="AE31" s="4">
        <f t="shared" si="5"/>
        <v>-12.227903777777776</v>
      </c>
      <c r="AF31" s="49"/>
      <c r="AG31" s="2"/>
      <c r="AH31" s="36">
        <v>-10.293244</v>
      </c>
      <c r="AI31" s="36">
        <v>-9.9918689999999994</v>
      </c>
      <c r="AJ31" s="103">
        <v>-28.173999999999999</v>
      </c>
      <c r="AK31" s="29"/>
      <c r="AL31" s="36">
        <v>-14.75</v>
      </c>
      <c r="AM31" s="37"/>
      <c r="AN31" s="37">
        <v>-15.751799999999999</v>
      </c>
      <c r="AO31" s="140">
        <v>-4.7786799999999996</v>
      </c>
      <c r="AP31" s="28">
        <v>-14.608000000000001</v>
      </c>
      <c r="AQ31" s="34"/>
      <c r="AR31" s="34"/>
      <c r="AS31" s="29"/>
      <c r="AT31" s="30"/>
      <c r="AU31" s="31"/>
      <c r="AV31" s="28"/>
      <c r="AW31" s="29"/>
      <c r="AX31" s="41"/>
      <c r="AY31" s="39"/>
      <c r="AZ31" s="34"/>
      <c r="BA31" s="28"/>
      <c r="BB31" s="21"/>
      <c r="BC31" s="17"/>
      <c r="BD31" s="17"/>
      <c r="BE31" s="17"/>
      <c r="BF31" s="17"/>
      <c r="BG31" s="17"/>
      <c r="BH31" s="17"/>
      <c r="BI31" s="17"/>
      <c r="BJ31" s="17"/>
      <c r="BK31" s="4">
        <f t="shared" si="6"/>
        <v>-14.049656142857144</v>
      </c>
    </row>
    <row r="32" spans="1:63">
      <c r="A32" s="32">
        <v>3</v>
      </c>
      <c r="B32" s="33">
        <v>-8.4446359999999991</v>
      </c>
      <c r="C32" s="33">
        <v>-8.3164850000000001</v>
      </c>
      <c r="D32" s="33"/>
      <c r="E32" s="33">
        <v>2.5237699999999998</v>
      </c>
      <c r="F32" s="33">
        <v>-15.52</v>
      </c>
      <c r="G32" s="33">
        <v>-13.282</v>
      </c>
      <c r="H32" s="33">
        <v>-12.447699999999999</v>
      </c>
      <c r="I32" s="33">
        <v>-2.9097999999999997</v>
      </c>
      <c r="J32" s="33">
        <v>-13.79</v>
      </c>
      <c r="K32" s="33">
        <v>-19.693999999999999</v>
      </c>
      <c r="L32" s="33"/>
      <c r="M32" s="26"/>
      <c r="N32" s="33"/>
      <c r="O32" s="26"/>
      <c r="P32" s="26"/>
      <c r="Q32" s="26"/>
      <c r="R32" s="40"/>
      <c r="S32" s="22"/>
      <c r="T32" s="22"/>
      <c r="U32" s="26"/>
      <c r="V32" s="20"/>
      <c r="W32" s="22"/>
      <c r="X32" s="22"/>
      <c r="Y32" s="26"/>
      <c r="Z32" s="22"/>
      <c r="AA32" s="23"/>
      <c r="AB32" s="16"/>
      <c r="AC32" s="16"/>
      <c r="AD32" s="26"/>
      <c r="AE32" s="4">
        <f t="shared" si="5"/>
        <v>-10.208983444444444</v>
      </c>
      <c r="AF32" s="49"/>
      <c r="AG32" s="2"/>
      <c r="AH32" s="36">
        <v>-9.0450520000000001</v>
      </c>
      <c r="AI32" s="36">
        <v>-8.7659900000000004</v>
      </c>
      <c r="AJ32" s="103">
        <v>-24.167999999999999</v>
      </c>
      <c r="AK32" s="29"/>
      <c r="AL32" s="36">
        <v>-12.34</v>
      </c>
      <c r="AM32" s="37"/>
      <c r="AN32" s="37">
        <v>-13.569000000000001</v>
      </c>
      <c r="AO32" s="140">
        <v>-4.2158199999999999</v>
      </c>
      <c r="AP32" s="28">
        <v>-12.066000000000001</v>
      </c>
      <c r="AQ32" s="34"/>
      <c r="AR32" s="34"/>
      <c r="AS32" s="29"/>
      <c r="AT32" s="30"/>
      <c r="AU32" s="31"/>
      <c r="AV32" s="28"/>
      <c r="AW32" s="29"/>
      <c r="AX32" s="41"/>
      <c r="AY32" s="39"/>
      <c r="AZ32" s="34"/>
      <c r="BA32" s="28"/>
      <c r="BB32" s="21"/>
      <c r="BC32" s="17"/>
      <c r="BD32" s="17"/>
      <c r="BE32" s="17"/>
      <c r="BF32" s="17"/>
      <c r="BG32" s="17"/>
      <c r="BH32" s="17"/>
      <c r="BI32" s="17"/>
      <c r="BJ32" s="17"/>
      <c r="BK32" s="4">
        <f t="shared" si="6"/>
        <v>-12.024265999999999</v>
      </c>
    </row>
    <row r="33" spans="1:63">
      <c r="A33" s="32">
        <v>4</v>
      </c>
      <c r="B33" s="33">
        <v>-7.4174530000000001</v>
      </c>
      <c r="C33" s="33">
        <v>-7.3414570000000001</v>
      </c>
      <c r="D33" s="33"/>
      <c r="E33" s="33">
        <v>3.2173400000000001</v>
      </c>
      <c r="F33" s="33">
        <v>-13.38</v>
      </c>
      <c r="G33" s="33">
        <v>-11.789</v>
      </c>
      <c r="H33" s="33">
        <v>-10.731299999999999</v>
      </c>
      <c r="I33" s="33">
        <v>-1.4379999999999997</v>
      </c>
      <c r="J33" s="33">
        <v>-11.601000000000001</v>
      </c>
      <c r="K33" s="33">
        <v>-17.289000000000001</v>
      </c>
      <c r="L33" s="33"/>
      <c r="M33" s="26"/>
      <c r="N33" s="33"/>
      <c r="O33" s="26"/>
      <c r="P33" s="26"/>
      <c r="Q33" s="26"/>
      <c r="R33" s="40"/>
      <c r="S33" s="22"/>
      <c r="T33" s="22"/>
      <c r="U33" s="26"/>
      <c r="V33" s="20"/>
      <c r="W33" s="22"/>
      <c r="X33" s="22"/>
      <c r="Y33" s="26"/>
      <c r="Z33" s="22"/>
      <c r="AA33" s="23"/>
      <c r="AB33" s="16"/>
      <c r="AC33" s="16"/>
      <c r="AD33" s="26"/>
      <c r="AE33" s="4">
        <f t="shared" si="5"/>
        <v>-8.641096666666666</v>
      </c>
      <c r="AF33" s="49"/>
      <c r="AG33" s="2"/>
      <c r="AH33" s="36">
        <v>-7.9972200000000004</v>
      </c>
      <c r="AI33" s="36">
        <v>-7.8198999999999996</v>
      </c>
      <c r="AJ33" s="103">
        <v>-21.413</v>
      </c>
      <c r="AK33" s="29"/>
      <c r="AL33" s="36">
        <v>-10.52</v>
      </c>
      <c r="AM33" s="37"/>
      <c r="AN33" s="37">
        <v>-11.819800000000001</v>
      </c>
      <c r="AO33" s="140">
        <v>-3.1393599999999999</v>
      </c>
      <c r="AP33" s="28">
        <v>-10.233000000000001</v>
      </c>
      <c r="AQ33" s="34"/>
      <c r="AR33" s="34"/>
      <c r="AS33" s="29"/>
      <c r="AT33" s="30"/>
      <c r="AU33" s="31"/>
      <c r="AV33" s="28"/>
      <c r="AW33" s="29"/>
      <c r="AX33" s="41"/>
      <c r="AY33" s="39"/>
      <c r="AZ33" s="34"/>
      <c r="BA33" s="28"/>
      <c r="BB33" s="21"/>
      <c r="BC33" s="17"/>
      <c r="BD33" s="17"/>
      <c r="BE33" s="17"/>
      <c r="BF33" s="17"/>
      <c r="BG33" s="17"/>
      <c r="BH33" s="17"/>
      <c r="BI33" s="17"/>
      <c r="BJ33" s="17"/>
      <c r="BK33" s="4">
        <f t="shared" si="6"/>
        <v>-10.420325714285713</v>
      </c>
    </row>
    <row r="34" spans="1:63">
      <c r="A34" s="32">
        <v>5</v>
      </c>
      <c r="B34" s="33">
        <v>-6.542306</v>
      </c>
      <c r="C34" s="33">
        <v>-6.5160200000000001</v>
      </c>
      <c r="D34" s="33"/>
      <c r="E34" s="33">
        <v>3.7604199999999999</v>
      </c>
      <c r="F34" s="33">
        <v>-11.68</v>
      </c>
      <c r="G34" s="33">
        <v>-9.9194999999999993</v>
      </c>
      <c r="H34" s="33">
        <v>-9.19</v>
      </c>
      <c r="I34" s="33">
        <v>-0.42099999999999993</v>
      </c>
      <c r="J34" s="33">
        <v>-9.7972000000000001</v>
      </c>
      <c r="K34" s="33">
        <v>-14.513</v>
      </c>
      <c r="L34" s="33"/>
      <c r="M34" s="26"/>
      <c r="N34" s="33"/>
      <c r="O34" s="26"/>
      <c r="P34" s="26"/>
      <c r="Q34" s="26"/>
      <c r="R34" s="40"/>
      <c r="S34" s="22"/>
      <c r="T34" s="22"/>
      <c r="U34" s="26"/>
      <c r="V34" s="20"/>
      <c r="W34" s="22"/>
      <c r="X34" s="22"/>
      <c r="Y34" s="26"/>
      <c r="Z34" s="22"/>
      <c r="AA34" s="23"/>
      <c r="AB34" s="16"/>
      <c r="AC34" s="16"/>
      <c r="AD34" s="26"/>
      <c r="AE34" s="4">
        <f t="shared" si="5"/>
        <v>-7.2020673333333338</v>
      </c>
      <c r="AF34" s="49"/>
      <c r="AG34" s="2"/>
      <c r="AH34" s="36">
        <v>-7.1206950000000004</v>
      </c>
      <c r="AI34" s="36">
        <v>-7.0324819999999999</v>
      </c>
      <c r="AJ34" s="103">
        <v>-19.702999999999999</v>
      </c>
      <c r="AK34" s="29"/>
      <c r="AL34" s="36">
        <v>-9.14</v>
      </c>
      <c r="AM34" s="37"/>
      <c r="AN34" s="36">
        <v>-10.7308</v>
      </c>
      <c r="AO34" s="140">
        <v>-2.32117</v>
      </c>
      <c r="AP34" s="28">
        <v>-8.7253000000000007</v>
      </c>
      <c r="AQ34" s="34"/>
      <c r="AR34" s="34"/>
      <c r="AS34" s="29"/>
      <c r="AT34" s="30"/>
      <c r="AU34" s="31"/>
      <c r="AV34" s="28"/>
      <c r="AW34" s="29"/>
      <c r="AX34" s="41"/>
      <c r="AY34" s="39"/>
      <c r="AZ34" s="34"/>
      <c r="BA34" s="28"/>
      <c r="BB34" s="21"/>
      <c r="BC34" s="17"/>
      <c r="BD34" s="17"/>
      <c r="BE34" s="17"/>
      <c r="BF34" s="17"/>
      <c r="BG34" s="17"/>
      <c r="BH34" s="17"/>
      <c r="BI34" s="17"/>
      <c r="BJ34" s="17"/>
      <c r="BK34" s="4">
        <f t="shared" si="6"/>
        <v>-9.2533495714285721</v>
      </c>
    </row>
    <row r="35" spans="1:63">
      <c r="A35" s="32">
        <v>6</v>
      </c>
      <c r="B35" s="33">
        <v>-5.7937440000000002</v>
      </c>
      <c r="C35" s="33">
        <v>-5.8430669999999996</v>
      </c>
      <c r="D35" s="33"/>
      <c r="E35" s="33">
        <v>4.2403199999999996</v>
      </c>
      <c r="F35" s="33">
        <v>-10.58</v>
      </c>
      <c r="G35" s="33">
        <v>-8.2079000000000004</v>
      </c>
      <c r="H35" s="33">
        <v>-7.9810999999999996</v>
      </c>
      <c r="I35" s="33">
        <v>0.77380000000000027</v>
      </c>
      <c r="J35" s="33">
        <v>-8.3978999999999999</v>
      </c>
      <c r="K35" s="33">
        <v>-12.252000000000001</v>
      </c>
      <c r="L35" s="33"/>
      <c r="M35" s="26"/>
      <c r="N35" s="33"/>
      <c r="O35" s="26"/>
      <c r="P35" s="26"/>
      <c r="Q35" s="26"/>
      <c r="R35" s="40"/>
      <c r="S35" s="22"/>
      <c r="T35" s="22"/>
      <c r="U35" s="26"/>
      <c r="V35" s="20"/>
      <c r="W35" s="22"/>
      <c r="X35" s="22"/>
      <c r="Y35" s="26"/>
      <c r="Z35" s="22"/>
      <c r="AA35" s="23"/>
      <c r="AB35" s="16"/>
      <c r="AC35" s="16"/>
      <c r="AD35" s="26"/>
      <c r="AE35" s="4">
        <f t="shared" si="5"/>
        <v>-6.0046212222222222</v>
      </c>
      <c r="AF35" s="49"/>
      <c r="AG35" s="2"/>
      <c r="AH35" s="36">
        <v>-6.3810739999999999</v>
      </c>
      <c r="AI35" s="36">
        <v>-6.3227469999999997</v>
      </c>
      <c r="AJ35" s="103">
        <v>-17.824999999999999</v>
      </c>
      <c r="AK35" s="36"/>
      <c r="AL35" s="36">
        <v>-8.31</v>
      </c>
      <c r="AM35" s="37"/>
      <c r="AN35" s="37">
        <v>-9.6753</v>
      </c>
      <c r="AO35" s="140">
        <v>-1.8883700000000001</v>
      </c>
      <c r="AP35" s="28">
        <v>-7.5561999999999996</v>
      </c>
      <c r="AQ35" s="34"/>
      <c r="AR35" s="34"/>
      <c r="AS35" s="29"/>
      <c r="AT35" s="30"/>
      <c r="AU35" s="31"/>
      <c r="AV35" s="28"/>
      <c r="AW35" s="29"/>
      <c r="AX35" s="41"/>
      <c r="AY35" s="39"/>
      <c r="AZ35" s="34"/>
      <c r="BA35" s="28"/>
      <c r="BB35" s="21"/>
      <c r="BC35" s="17"/>
      <c r="BD35" s="17"/>
      <c r="BE35" s="17"/>
      <c r="BF35" s="17"/>
      <c r="BG35" s="17"/>
      <c r="BH35" s="17"/>
      <c r="BI35" s="17"/>
      <c r="BJ35" s="17"/>
      <c r="BK35" s="4">
        <f t="shared" si="6"/>
        <v>-8.2798130000000008</v>
      </c>
    </row>
    <row r="36" spans="1:63">
      <c r="A36" s="32">
        <v>7</v>
      </c>
      <c r="B36" s="33">
        <v>-5.1684609999999997</v>
      </c>
      <c r="C36" s="33">
        <v>-5.2805730000000004</v>
      </c>
      <c r="D36" s="33"/>
      <c r="E36" s="33">
        <v>4.7969099999999996</v>
      </c>
      <c r="F36" s="33">
        <v>-9.8699999999999992</v>
      </c>
      <c r="G36" s="33">
        <v>-6.4227999999999996</v>
      </c>
      <c r="H36" s="33">
        <v>-7.0345000000000004</v>
      </c>
      <c r="I36" s="33">
        <v>1.4573</v>
      </c>
      <c r="J36" s="33">
        <v>-7.2641999999999998</v>
      </c>
      <c r="K36" s="33">
        <v>-10.384</v>
      </c>
      <c r="L36" s="33"/>
      <c r="M36" s="26"/>
      <c r="N36" s="33"/>
      <c r="O36" s="26"/>
      <c r="P36" s="26"/>
      <c r="Q36" s="26"/>
      <c r="R36" s="40"/>
      <c r="S36" s="22"/>
      <c r="T36" s="22"/>
      <c r="U36" s="26"/>
      <c r="V36" s="20"/>
      <c r="W36" s="22"/>
      <c r="X36" s="22"/>
      <c r="Y36" s="26"/>
      <c r="Z36" s="22"/>
      <c r="AA36" s="23"/>
      <c r="AB36" s="16"/>
      <c r="AC36" s="16"/>
      <c r="AD36" s="26"/>
      <c r="AE36" s="4">
        <f t="shared" si="5"/>
        <v>-5.0189248888888889</v>
      </c>
      <c r="AF36" s="49"/>
      <c r="AG36" s="2"/>
      <c r="AH36" s="36">
        <v>-5.7276879999999997</v>
      </c>
      <c r="AI36" s="36">
        <v>-5.72811</v>
      </c>
      <c r="AJ36" s="103">
        <v>-16.936</v>
      </c>
      <c r="AK36" s="36"/>
      <c r="AL36" s="36">
        <v>-7.6</v>
      </c>
      <c r="AM36" s="37"/>
      <c r="AN36" s="37">
        <v>-8.4887999999999995</v>
      </c>
      <c r="AO36" s="140">
        <v>-1.6053200000000001</v>
      </c>
      <c r="AP36" s="28">
        <v>-6.7215999999999996</v>
      </c>
      <c r="AQ36" s="34"/>
      <c r="AR36" s="34"/>
      <c r="AS36" s="29"/>
      <c r="AT36" s="30"/>
      <c r="AU36" s="31"/>
      <c r="AV36" s="28"/>
      <c r="AW36" s="29"/>
      <c r="AX36" s="41"/>
      <c r="AY36" s="39"/>
      <c r="AZ36" s="34"/>
      <c r="BA36" s="28"/>
      <c r="BB36" s="21"/>
      <c r="BC36" s="17"/>
      <c r="BD36" s="17"/>
      <c r="BE36" s="17"/>
      <c r="BF36" s="17"/>
      <c r="BG36" s="17"/>
      <c r="BH36" s="17"/>
      <c r="BI36" s="17"/>
      <c r="BJ36" s="17"/>
      <c r="BK36" s="4">
        <f t="shared" si="6"/>
        <v>-7.5439311428571427</v>
      </c>
    </row>
    <row r="37" spans="1:63">
      <c r="A37" s="32">
        <v>8</v>
      </c>
      <c r="B37" s="33">
        <v>-4.5998849999999996</v>
      </c>
      <c r="C37" s="33">
        <v>-4.7900700000000001</v>
      </c>
      <c r="D37" s="33"/>
      <c r="E37" s="33">
        <v>5.22804</v>
      </c>
      <c r="F37" s="33">
        <v>-9.2100000000000009</v>
      </c>
      <c r="G37" s="33">
        <v>-5.2016</v>
      </c>
      <c r="H37" s="33">
        <v>-6.2526000000000002</v>
      </c>
      <c r="I37" s="33">
        <v>2.4011999999999998</v>
      </c>
      <c r="J37" s="33">
        <v>-6.0979999999999999</v>
      </c>
      <c r="K37" s="33">
        <v>-8.8533000000000008</v>
      </c>
      <c r="L37" s="33"/>
      <c r="M37" s="26"/>
      <c r="N37" s="33"/>
      <c r="O37" s="26"/>
      <c r="P37" s="26"/>
      <c r="Q37" s="26"/>
      <c r="R37" s="40"/>
      <c r="S37" s="22"/>
      <c r="T37" s="22"/>
      <c r="U37" s="26"/>
      <c r="V37" s="20"/>
      <c r="W37" s="22"/>
      <c r="X37" s="22"/>
      <c r="Y37" s="26"/>
      <c r="Z37" s="22"/>
      <c r="AA37" s="23"/>
      <c r="AB37" s="16"/>
      <c r="AC37" s="16"/>
      <c r="AD37" s="26"/>
      <c r="AE37" s="4">
        <f t="shared" si="5"/>
        <v>-4.1529127777777779</v>
      </c>
      <c r="AF37" s="49"/>
      <c r="AG37" s="2"/>
      <c r="AH37" s="36">
        <v>-5.1435510000000004</v>
      </c>
      <c r="AI37" s="36">
        <v>-5.1976430000000002</v>
      </c>
      <c r="AJ37" s="103">
        <v>-15.224</v>
      </c>
      <c r="AK37" s="112"/>
      <c r="AL37" s="112">
        <v>-7.02</v>
      </c>
      <c r="AM37" s="37"/>
      <c r="AN37" s="37">
        <v>-7.6120999999999999</v>
      </c>
      <c r="AO37" s="140">
        <v>-1.12164</v>
      </c>
      <c r="AP37" s="28">
        <v>-6.0827999999999998</v>
      </c>
      <c r="AQ37" s="34"/>
      <c r="AR37" s="34"/>
      <c r="AS37" s="29"/>
      <c r="AT37" s="30"/>
      <c r="AU37" s="31"/>
      <c r="AV37" s="28"/>
      <c r="AW37" s="29"/>
      <c r="AX37" s="41"/>
      <c r="AY37" s="39"/>
      <c r="AZ37" s="34"/>
      <c r="BA37" s="28"/>
      <c r="BB37" s="21"/>
      <c r="BC37" s="17"/>
      <c r="BD37" s="17"/>
      <c r="BE37" s="17"/>
      <c r="BF37" s="17"/>
      <c r="BG37" s="17"/>
      <c r="BH37" s="17"/>
      <c r="BI37" s="17"/>
      <c r="BJ37" s="17"/>
      <c r="BK37" s="4">
        <f t="shared" si="6"/>
        <v>-6.7716762857142854</v>
      </c>
    </row>
    <row r="38" spans="1:63">
      <c r="A38" s="32">
        <v>9</v>
      </c>
      <c r="B38" s="33">
        <v>-4.0563719999999996</v>
      </c>
      <c r="C38" s="33">
        <v>-4.3440070000000004</v>
      </c>
      <c r="D38" s="33"/>
      <c r="E38" s="33">
        <v>5.7675099999999997</v>
      </c>
      <c r="F38" s="33">
        <v>-8.06</v>
      </c>
      <c r="G38" s="33">
        <v>-4.4710000000000001</v>
      </c>
      <c r="H38" s="33">
        <v>-5.4825999999999997</v>
      </c>
      <c r="I38" s="33">
        <v>2.88</v>
      </c>
      <c r="J38" s="33">
        <v>-5.2484000000000002</v>
      </c>
      <c r="K38" s="33">
        <v>-7.4912000000000001</v>
      </c>
      <c r="L38" s="33"/>
      <c r="M38" s="26"/>
      <c r="N38" s="33"/>
      <c r="O38" s="26"/>
      <c r="P38" s="26"/>
      <c r="Q38" s="26"/>
      <c r="R38" s="40"/>
      <c r="S38" s="22"/>
      <c r="T38" s="22"/>
      <c r="U38" s="26"/>
      <c r="V38" s="20"/>
      <c r="W38" s="22"/>
      <c r="X38" s="22"/>
      <c r="Y38" s="26"/>
      <c r="Z38" s="22"/>
      <c r="AA38" s="23"/>
      <c r="AB38" s="16"/>
      <c r="AC38" s="16"/>
      <c r="AD38" s="26"/>
      <c r="AE38" s="4">
        <f t="shared" si="5"/>
        <v>-3.3895632222222227</v>
      </c>
      <c r="AF38" s="49"/>
      <c r="AG38" s="2"/>
      <c r="AH38" s="36">
        <v>-4.6006400000000003</v>
      </c>
      <c r="AI38" s="36">
        <v>-4.7114539999999998</v>
      </c>
      <c r="AJ38" s="103">
        <v>-14.093999999999999</v>
      </c>
      <c r="AK38" s="36"/>
      <c r="AL38" s="36">
        <v>-6.34</v>
      </c>
      <c r="AM38" s="37"/>
      <c r="AN38" s="37">
        <v>-6.7054999999999998</v>
      </c>
      <c r="AO38" s="140">
        <v>-0.68847700000000001</v>
      </c>
      <c r="AP38" s="28">
        <v>-5.0909000000000004</v>
      </c>
      <c r="AQ38" s="34"/>
      <c r="AR38" s="34"/>
      <c r="AS38" s="29"/>
      <c r="AT38" s="30"/>
      <c r="AU38" s="31"/>
      <c r="AV38" s="28"/>
      <c r="AW38" s="29"/>
      <c r="AX38" s="41"/>
      <c r="AY38" s="39"/>
      <c r="AZ38" s="34"/>
      <c r="BA38" s="28"/>
      <c r="BB38" s="21"/>
      <c r="BC38" s="17"/>
      <c r="BD38" s="17"/>
      <c r="BE38" s="17"/>
      <c r="BF38" s="17"/>
      <c r="BG38" s="17"/>
      <c r="BH38" s="17"/>
      <c r="BI38" s="17"/>
      <c r="BJ38" s="17"/>
      <c r="BK38" s="4">
        <f t="shared" si="6"/>
        <v>-6.0329958571428568</v>
      </c>
    </row>
    <row r="39" spans="1:63">
      <c r="A39" s="32">
        <v>10</v>
      </c>
      <c r="B39" s="33">
        <v>-3.574627</v>
      </c>
      <c r="C39" s="33">
        <v>-3.939638</v>
      </c>
      <c r="D39" s="33"/>
      <c r="E39" s="33">
        <v>6.2799399999999999</v>
      </c>
      <c r="F39" s="33">
        <v>-7.22</v>
      </c>
      <c r="G39" s="33">
        <v>-3.6194000000000002</v>
      </c>
      <c r="H39" s="33">
        <v>-4.7779999999999996</v>
      </c>
      <c r="I39" s="33">
        <v>3.149</v>
      </c>
      <c r="J39" s="33">
        <v>-4.4885999999999999</v>
      </c>
      <c r="K39" s="33">
        <v>-6.4546999999999999</v>
      </c>
      <c r="L39" s="33"/>
      <c r="M39" s="26"/>
      <c r="N39" s="33"/>
      <c r="O39" s="26"/>
      <c r="P39" s="26"/>
      <c r="Q39" s="26"/>
      <c r="R39" s="40"/>
      <c r="S39" s="22"/>
      <c r="T39" s="22"/>
      <c r="U39" s="26"/>
      <c r="V39" s="20"/>
      <c r="W39" s="22"/>
      <c r="X39" s="22"/>
      <c r="Y39" s="26"/>
      <c r="Z39" s="22"/>
      <c r="AA39" s="23"/>
      <c r="AB39" s="16"/>
      <c r="AC39" s="16"/>
      <c r="AD39" s="26"/>
      <c r="AE39" s="4">
        <f t="shared" si="5"/>
        <v>-2.7384472222222218</v>
      </c>
      <c r="AF39" s="49"/>
      <c r="AG39" s="2"/>
      <c r="AH39" s="36">
        <v>-4.0900150000000002</v>
      </c>
      <c r="AI39" s="36">
        <v>-4.2635040000000002</v>
      </c>
      <c r="AJ39" s="103">
        <v>-13.217000000000001</v>
      </c>
      <c r="AK39" s="36"/>
      <c r="AL39" s="36">
        <v>-5.8</v>
      </c>
      <c r="AM39" s="37"/>
      <c r="AN39" s="37">
        <v>-6.0810000000000004</v>
      </c>
      <c r="AO39" s="140">
        <v>-0.24223700000000001</v>
      </c>
      <c r="AP39" s="28">
        <v>-3.8708</v>
      </c>
      <c r="AQ39" s="34"/>
      <c r="AR39" s="34"/>
      <c r="AS39" s="29"/>
      <c r="AT39" s="30"/>
      <c r="AU39" s="31"/>
      <c r="AV39" s="28"/>
      <c r="AW39" s="29"/>
      <c r="AX39" s="41"/>
      <c r="AY39" s="39"/>
      <c r="AZ39" s="34"/>
      <c r="BA39" s="28"/>
      <c r="BB39" s="21"/>
      <c r="BC39" s="17"/>
      <c r="BD39" s="17"/>
      <c r="BE39" s="17"/>
      <c r="BF39" s="17"/>
      <c r="BG39" s="17"/>
      <c r="BH39" s="17"/>
      <c r="BI39" s="17"/>
      <c r="BJ39" s="17"/>
      <c r="BK39" s="4">
        <f t="shared" si="6"/>
        <v>-5.3663651428571439</v>
      </c>
    </row>
    <row r="40" spans="1:63">
      <c r="A40" s="32">
        <v>11</v>
      </c>
      <c r="B40" s="33">
        <v>-3.121569</v>
      </c>
      <c r="C40" s="33">
        <v>-3.5660560000000001</v>
      </c>
      <c r="D40" s="33"/>
      <c r="E40" s="33">
        <v>6.7477200000000002</v>
      </c>
      <c r="F40" s="33">
        <v>-7.01</v>
      </c>
      <c r="G40" s="33">
        <v>-2.524</v>
      </c>
      <c r="H40" s="33">
        <v>-4.0170000000000003</v>
      </c>
      <c r="I40" s="33">
        <v>3.36</v>
      </c>
      <c r="J40" s="33">
        <v>-3.4710000000000001</v>
      </c>
      <c r="K40" s="33">
        <v>-5.8612000000000002</v>
      </c>
      <c r="L40" s="33"/>
      <c r="M40" s="26"/>
      <c r="N40" s="33"/>
      <c r="O40" s="26"/>
      <c r="P40" s="26"/>
      <c r="Q40" s="26"/>
      <c r="R40" s="40"/>
      <c r="S40" s="22"/>
      <c r="T40" s="22"/>
      <c r="U40" s="26"/>
      <c r="V40" s="20"/>
      <c r="W40" s="22"/>
      <c r="X40" s="22"/>
      <c r="Y40" s="26"/>
      <c r="Z40" s="22"/>
      <c r="AA40" s="23"/>
      <c r="AB40" s="16"/>
      <c r="AC40" s="16"/>
      <c r="AD40" s="26"/>
      <c r="AE40" s="4">
        <f t="shared" si="5"/>
        <v>-2.1625672222222225</v>
      </c>
      <c r="AF40" s="49"/>
      <c r="AG40" s="2"/>
      <c r="AH40" s="36">
        <v>-3.6082580000000002</v>
      </c>
      <c r="AI40" s="36">
        <v>-3.8658160000000001</v>
      </c>
      <c r="AJ40" s="103">
        <v>-12.525</v>
      </c>
      <c r="AK40" s="36"/>
      <c r="AL40" s="36">
        <v>-5.33</v>
      </c>
      <c r="AM40" s="37"/>
      <c r="AN40" s="37">
        <v>-5.4748999999999999</v>
      </c>
      <c r="AO40" s="140">
        <v>9.6741300000000002E-2</v>
      </c>
      <c r="AP40" s="28">
        <v>-3.0097999999999998</v>
      </c>
      <c r="AQ40" s="34"/>
      <c r="AR40" s="34"/>
      <c r="AS40" s="29"/>
      <c r="AT40" s="30"/>
      <c r="AU40" s="31"/>
      <c r="AV40" s="28"/>
      <c r="AW40" s="29"/>
      <c r="AX40" s="41"/>
      <c r="AY40" s="39"/>
      <c r="AZ40" s="34"/>
      <c r="BA40" s="28"/>
      <c r="BB40" s="21"/>
      <c r="BC40" s="17"/>
      <c r="BD40" s="17"/>
      <c r="BE40" s="17"/>
      <c r="BF40" s="17"/>
      <c r="BG40" s="17"/>
      <c r="BH40" s="17"/>
      <c r="BI40" s="17"/>
      <c r="BJ40" s="17"/>
      <c r="BK40" s="4">
        <f t="shared" si="6"/>
        <v>-4.8167189571428564</v>
      </c>
    </row>
    <row r="41" spans="1:63">
      <c r="A41" s="32">
        <v>12</v>
      </c>
      <c r="B41" s="33">
        <v>-2.7143449999999998</v>
      </c>
      <c r="C41" s="33">
        <v>-3.2231010000000002</v>
      </c>
      <c r="D41" s="33"/>
      <c r="E41" s="33">
        <v>7.1768999999999998</v>
      </c>
      <c r="F41" s="33">
        <v>-5.9</v>
      </c>
      <c r="G41" s="33">
        <v>-1.9616</v>
      </c>
      <c r="H41" s="33">
        <v>-3.4411999999999998</v>
      </c>
      <c r="I41" s="33">
        <v>3.6</v>
      </c>
      <c r="J41" s="33">
        <v>-2.8653</v>
      </c>
      <c r="K41" s="33">
        <v>-5.2332999999999998</v>
      </c>
      <c r="L41" s="33"/>
      <c r="M41" s="26"/>
      <c r="N41" s="33"/>
      <c r="O41" s="26"/>
      <c r="P41" s="26"/>
      <c r="Q41" s="26"/>
      <c r="R41" s="40"/>
      <c r="S41" s="22"/>
      <c r="T41" s="22"/>
      <c r="U41" s="26"/>
      <c r="V41" s="20"/>
      <c r="W41" s="22"/>
      <c r="X41" s="22"/>
      <c r="Y41" s="26"/>
      <c r="Z41" s="22"/>
      <c r="AA41" s="23"/>
      <c r="AB41" s="16"/>
      <c r="AC41" s="16"/>
      <c r="AD41" s="26"/>
      <c r="AE41" s="4">
        <f t="shared" si="5"/>
        <v>-1.6179939999999999</v>
      </c>
      <c r="AF41" s="49"/>
      <c r="AG41" s="2"/>
      <c r="AH41" s="36">
        <v>-3.1641360000000001</v>
      </c>
      <c r="AI41" s="36">
        <v>-3.5077579999999999</v>
      </c>
      <c r="AJ41" s="103">
        <v>-11.83</v>
      </c>
      <c r="AK41" s="36"/>
      <c r="AL41" s="36">
        <v>-4.63</v>
      </c>
      <c r="AM41" s="37"/>
      <c r="AN41" s="37">
        <v>-4.7724000000000002</v>
      </c>
      <c r="AO41" s="140">
        <v>0.26742700000000003</v>
      </c>
      <c r="AP41" s="28">
        <v>-2.5131999999999999</v>
      </c>
      <c r="AQ41" s="34"/>
      <c r="AR41" s="34"/>
      <c r="AS41" s="29"/>
      <c r="AT41" s="30"/>
      <c r="AU41" s="31"/>
      <c r="AV41" s="28"/>
      <c r="AW41" s="29"/>
      <c r="AX41" s="41"/>
      <c r="AY41" s="39"/>
      <c r="AZ41" s="34"/>
      <c r="BA41" s="28"/>
      <c r="BB41" s="21"/>
      <c r="BC41" s="17"/>
      <c r="BD41" s="17"/>
      <c r="BE41" s="17"/>
      <c r="BF41" s="17"/>
      <c r="BG41" s="17"/>
      <c r="BH41" s="17"/>
      <c r="BI41" s="17"/>
      <c r="BJ41" s="17"/>
      <c r="BK41" s="4">
        <f t="shared" si="6"/>
        <v>-4.3071524285714284</v>
      </c>
    </row>
    <row r="42" spans="1:63">
      <c r="A42" s="32">
        <v>13</v>
      </c>
      <c r="B42" s="33">
        <v>-2.3352620000000002</v>
      </c>
      <c r="C42" s="33">
        <v>-2.918784</v>
      </c>
      <c r="D42" s="33"/>
      <c r="E42" s="33">
        <v>7.4854799999999999</v>
      </c>
      <c r="F42" s="33">
        <v>-4.99</v>
      </c>
      <c r="G42" s="33">
        <v>-1.4678</v>
      </c>
      <c r="H42" s="33">
        <v>-2.8906999999999998</v>
      </c>
      <c r="I42" s="33">
        <v>3.7113999999999998</v>
      </c>
      <c r="J42" s="33">
        <v>-2.4441999999999999</v>
      </c>
      <c r="K42" s="33">
        <v>-4.6022999999999996</v>
      </c>
      <c r="L42" s="33"/>
      <c r="M42" s="26"/>
      <c r="N42" s="33"/>
      <c r="O42" s="26"/>
      <c r="P42" s="26"/>
      <c r="Q42" s="26"/>
      <c r="R42" s="40"/>
      <c r="S42" s="22"/>
      <c r="T42" s="22"/>
      <c r="U42" s="26"/>
      <c r="V42" s="20"/>
      <c r="W42" s="22"/>
      <c r="X42" s="22"/>
      <c r="Y42" s="26"/>
      <c r="Z42" s="22"/>
      <c r="AA42" s="23"/>
      <c r="AB42" s="16"/>
      <c r="AC42" s="16"/>
      <c r="AD42" s="26"/>
      <c r="AE42" s="4">
        <f t="shared" si="5"/>
        <v>-1.1613517777777778</v>
      </c>
      <c r="AF42" s="49"/>
      <c r="AG42" s="2"/>
      <c r="AH42" s="36">
        <v>-2.7733840000000001</v>
      </c>
      <c r="AI42" s="36">
        <v>-3.1772</v>
      </c>
      <c r="AJ42" s="103">
        <v>-11.02</v>
      </c>
      <c r="AK42" s="36"/>
      <c r="AL42" s="36">
        <v>-3.83</v>
      </c>
      <c r="AM42" s="37"/>
      <c r="AN42" s="37">
        <v>-4.1424000000000003</v>
      </c>
      <c r="AO42" s="140">
        <v>0.41355599999999998</v>
      </c>
      <c r="AP42" s="28">
        <v>-2.1212</v>
      </c>
      <c r="AQ42" s="34"/>
      <c r="AR42" s="34"/>
      <c r="AS42" s="29"/>
      <c r="AT42" s="30"/>
      <c r="AU42" s="31"/>
      <c r="AV42" s="28"/>
      <c r="AW42" s="29"/>
      <c r="AX42" s="41"/>
      <c r="AY42" s="39"/>
      <c r="AZ42" s="34"/>
      <c r="BA42" s="28"/>
      <c r="BB42" s="21"/>
      <c r="BC42" s="17"/>
      <c r="BD42" s="17"/>
      <c r="BE42" s="17"/>
      <c r="BF42" s="17"/>
      <c r="BG42" s="17"/>
      <c r="BH42" s="17"/>
      <c r="BI42" s="17"/>
      <c r="BJ42" s="17"/>
      <c r="BK42" s="4">
        <f t="shared" si="6"/>
        <v>-3.807232571428572</v>
      </c>
    </row>
    <row r="43" spans="1:63">
      <c r="A43" s="32">
        <v>14</v>
      </c>
      <c r="B43" s="33">
        <v>-1.97431</v>
      </c>
      <c r="C43" s="33">
        <v>-2.642207</v>
      </c>
      <c r="D43" s="33"/>
      <c r="E43" s="33">
        <v>7.9051999999999998</v>
      </c>
      <c r="F43" s="33">
        <v>-3.94</v>
      </c>
      <c r="G43" s="33">
        <v>-1.0986</v>
      </c>
      <c r="H43" s="33">
        <v>-2.0447000000000002</v>
      </c>
      <c r="I43" s="33">
        <v>3.9246000000000003</v>
      </c>
      <c r="J43" s="33">
        <v>-1.752</v>
      </c>
      <c r="K43" s="33">
        <v>-4.1441999999999997</v>
      </c>
      <c r="L43" s="33"/>
      <c r="M43" s="26"/>
      <c r="N43" s="33"/>
      <c r="O43" s="26"/>
      <c r="P43" s="26"/>
      <c r="Q43" s="26"/>
      <c r="R43" s="40"/>
      <c r="S43" s="22"/>
      <c r="T43" s="22"/>
      <c r="U43" s="26"/>
      <c r="V43" s="20"/>
      <c r="W43" s="22"/>
      <c r="X43" s="22"/>
      <c r="Y43" s="26"/>
      <c r="Z43" s="22"/>
      <c r="AA43" s="23"/>
      <c r="AB43" s="16"/>
      <c r="AC43" s="16"/>
      <c r="AD43" s="26"/>
      <c r="AE43" s="4">
        <f t="shared" si="5"/>
        <v>-0.64069077777777783</v>
      </c>
      <c r="AF43" s="49"/>
      <c r="AG43" s="2"/>
      <c r="AH43" s="36">
        <v>-2.3850570000000002</v>
      </c>
      <c r="AI43" s="36">
        <v>-2.8791850000000001</v>
      </c>
      <c r="AJ43" s="103">
        <v>-10.263</v>
      </c>
      <c r="AK43" s="36"/>
      <c r="AL43" s="36">
        <v>-3.2</v>
      </c>
      <c r="AM43" s="37"/>
      <c r="AN43" s="37">
        <v>-3.5383</v>
      </c>
      <c r="AO43" s="140">
        <v>0.52214700000000003</v>
      </c>
      <c r="AP43" s="28">
        <v>-1.7705</v>
      </c>
      <c r="AQ43" s="34"/>
      <c r="AR43" s="34"/>
      <c r="AS43" s="29"/>
      <c r="AT43" s="30"/>
      <c r="AU43" s="31"/>
      <c r="AV43" s="28"/>
      <c r="AW43" s="29"/>
      <c r="AX43" s="41"/>
      <c r="AY43" s="39"/>
      <c r="AZ43" s="34"/>
      <c r="BA43" s="28"/>
      <c r="BB43" s="21"/>
      <c r="BC43" s="17"/>
      <c r="BD43" s="17"/>
      <c r="BE43" s="17"/>
      <c r="BF43" s="17"/>
      <c r="BG43" s="17"/>
      <c r="BH43" s="17"/>
      <c r="BI43" s="17"/>
      <c r="BJ43" s="17"/>
      <c r="BK43" s="4">
        <f t="shared" si="6"/>
        <v>-3.3591278571428567</v>
      </c>
    </row>
    <row r="44" spans="1:63">
      <c r="A44" s="32">
        <v>15</v>
      </c>
      <c r="B44" s="33">
        <v>-1.6310389999999999</v>
      </c>
      <c r="C44" s="33">
        <v>-2.3852519999999999</v>
      </c>
      <c r="D44" s="33"/>
      <c r="E44" s="33">
        <v>8.2383000000000006</v>
      </c>
      <c r="F44" s="33">
        <v>-3.32</v>
      </c>
      <c r="G44" s="33">
        <v>-0.57579999999999998</v>
      </c>
      <c r="H44" s="33">
        <v>-1.4278999999999999</v>
      </c>
      <c r="I44" s="33">
        <v>4.0584999999999996</v>
      </c>
      <c r="J44" s="33">
        <v>-1.0047999999999999</v>
      </c>
      <c r="K44" s="33">
        <v>-3.7446000000000002</v>
      </c>
      <c r="L44" s="33"/>
      <c r="M44" s="26"/>
      <c r="N44" s="33"/>
      <c r="O44" s="26"/>
      <c r="P44" s="26"/>
      <c r="Q44" s="26"/>
      <c r="R44" s="40"/>
      <c r="S44" s="22"/>
      <c r="T44" s="22"/>
      <c r="U44" s="26"/>
      <c r="V44" s="20"/>
      <c r="W44" s="22"/>
      <c r="X44" s="22"/>
      <c r="Y44" s="26"/>
      <c r="Z44" s="22"/>
      <c r="AA44" s="23"/>
      <c r="AB44" s="16"/>
      <c r="AC44" s="16"/>
      <c r="AD44" s="26"/>
      <c r="AE44" s="4">
        <f t="shared" si="5"/>
        <v>-0.1991767777777777</v>
      </c>
      <c r="AF44" s="49"/>
      <c r="AG44" s="2"/>
      <c r="AH44" s="36">
        <v>-2.0199379999999998</v>
      </c>
      <c r="AI44" s="36">
        <v>-2.6018289999999999</v>
      </c>
      <c r="AJ44" s="103">
        <v>-9.5038</v>
      </c>
      <c r="AK44" s="36"/>
      <c r="AL44" s="36">
        <v>-2.89</v>
      </c>
      <c r="AM44" s="37"/>
      <c r="AN44" s="37">
        <v>-3.0068999999999999</v>
      </c>
      <c r="AO44" s="140">
        <v>0.67819300000000005</v>
      </c>
      <c r="AP44" s="28">
        <v>-1.1540999999999999</v>
      </c>
      <c r="AQ44" s="34"/>
      <c r="AR44" s="34"/>
      <c r="AS44" s="29"/>
      <c r="AT44" s="30"/>
      <c r="AU44" s="31"/>
      <c r="AV44" s="28"/>
      <c r="AW44" s="29"/>
      <c r="AX44" s="41"/>
      <c r="AY44" s="39"/>
      <c r="AZ44" s="34"/>
      <c r="BA44" s="28"/>
      <c r="BB44" s="21"/>
      <c r="BC44" s="17"/>
      <c r="BD44" s="17"/>
      <c r="BE44" s="17"/>
      <c r="BF44" s="17"/>
      <c r="BG44" s="17"/>
      <c r="BH44" s="17"/>
      <c r="BI44" s="17"/>
      <c r="BJ44" s="17"/>
      <c r="BK44" s="4">
        <f t="shared" si="6"/>
        <v>-2.9283391428571428</v>
      </c>
    </row>
    <row r="45" spans="1:63">
      <c r="A45" s="32">
        <v>16</v>
      </c>
      <c r="B45" s="33">
        <v>-1.3208340000000001</v>
      </c>
      <c r="C45" s="33">
        <v>-2.1351249999999999</v>
      </c>
      <c r="D45" s="33"/>
      <c r="E45" s="33">
        <v>8.5287600000000001</v>
      </c>
      <c r="F45" s="33">
        <v>-2.85</v>
      </c>
      <c r="G45" s="33">
        <v>-0.14038</v>
      </c>
      <c r="H45" s="33">
        <v>-0.74460000000000004</v>
      </c>
      <c r="I45" s="33">
        <v>4.2324000000000002</v>
      </c>
      <c r="J45" s="33">
        <v>-0.29054999999999997</v>
      </c>
      <c r="K45" s="33">
        <v>-3.2904</v>
      </c>
      <c r="L45" s="33"/>
      <c r="M45" s="26"/>
      <c r="N45" s="33"/>
      <c r="O45" s="26"/>
      <c r="P45" s="26"/>
      <c r="Q45" s="26"/>
      <c r="R45" s="40"/>
      <c r="S45" s="22"/>
      <c r="T45" s="22"/>
      <c r="U45" s="26"/>
      <c r="V45" s="20"/>
      <c r="W45" s="22"/>
      <c r="X45" s="22"/>
      <c r="Y45" s="26"/>
      <c r="Z45" s="22"/>
      <c r="AA45" s="23"/>
      <c r="AB45" s="16"/>
      <c r="AC45" s="16"/>
      <c r="AD45" s="26"/>
      <c r="AE45" s="4">
        <f t="shared" si="5"/>
        <v>0.22103011111111115</v>
      </c>
      <c r="AF45" s="49"/>
      <c r="AG45" s="2"/>
      <c r="AH45" s="36">
        <v>-1.6536390000000001</v>
      </c>
      <c r="AI45" s="36">
        <v>-2.348633</v>
      </c>
      <c r="AJ45" s="103">
        <v>-8.8773999999999997</v>
      </c>
      <c r="AK45" s="36"/>
      <c r="AL45" s="36">
        <v>-2.34</v>
      </c>
      <c r="AM45" s="37"/>
      <c r="AN45" s="37">
        <v>-2.3957999999999999</v>
      </c>
      <c r="AO45" s="140">
        <v>0.813473</v>
      </c>
      <c r="AP45" s="28">
        <v>-0.57243999999999995</v>
      </c>
      <c r="AQ45" s="34"/>
      <c r="AR45" s="34"/>
      <c r="AS45" s="29"/>
      <c r="AT45" s="30"/>
      <c r="AU45" s="31"/>
      <c r="AV45" s="28"/>
      <c r="AW45" s="29"/>
      <c r="AX45" s="41"/>
      <c r="AY45" s="39"/>
      <c r="AZ45" s="34"/>
      <c r="BA45" s="28"/>
      <c r="BB45" s="21"/>
      <c r="BC45" s="17"/>
      <c r="BD45" s="17"/>
      <c r="BE45" s="17"/>
      <c r="BF45" s="17"/>
      <c r="BG45" s="17"/>
      <c r="BH45" s="17"/>
      <c r="BI45" s="17"/>
      <c r="BJ45" s="17"/>
      <c r="BK45" s="4">
        <f t="shared" si="6"/>
        <v>-2.4820627142857146</v>
      </c>
    </row>
    <row r="46" spans="1:63">
      <c r="A46" s="32">
        <v>17</v>
      </c>
      <c r="B46" s="33">
        <v>-1.0166299999999999</v>
      </c>
      <c r="C46" s="33">
        <v>-1.9070260000000001</v>
      </c>
      <c r="D46" s="33"/>
      <c r="E46" s="33">
        <v>8.9341299999999997</v>
      </c>
      <c r="F46" s="33">
        <v>-2.57</v>
      </c>
      <c r="G46" s="33">
        <v>0.25133</v>
      </c>
      <c r="H46" s="33">
        <v>-0.33700000000000002</v>
      </c>
      <c r="I46" s="33">
        <v>4.3263000000000007</v>
      </c>
      <c r="J46" s="33">
        <v>1.7461000000000001E-2</v>
      </c>
      <c r="K46" s="33">
        <v>-2.8626999999999998</v>
      </c>
      <c r="L46" s="33"/>
      <c r="M46" s="26"/>
      <c r="N46" s="33"/>
      <c r="O46" s="26"/>
      <c r="P46" s="26"/>
      <c r="Q46" s="26"/>
      <c r="R46" s="40"/>
      <c r="S46" s="22"/>
      <c r="T46" s="22"/>
      <c r="U46" s="26"/>
      <c r="V46" s="20"/>
      <c r="W46" s="22"/>
      <c r="X46" s="22"/>
      <c r="Y46" s="26"/>
      <c r="Z46" s="22"/>
      <c r="AA46" s="23"/>
      <c r="AB46" s="16"/>
      <c r="AC46" s="16"/>
      <c r="AD46" s="26"/>
      <c r="AE46" s="4">
        <f t="shared" si="5"/>
        <v>0.53731833333333334</v>
      </c>
      <c r="AF46" s="49"/>
      <c r="AG46" s="2"/>
      <c r="AH46" s="36">
        <v>-1.323277</v>
      </c>
      <c r="AI46" s="36">
        <v>-2.1054349999999999</v>
      </c>
      <c r="AJ46" s="103">
        <v>-8.4390000000000001</v>
      </c>
      <c r="AK46" s="36"/>
      <c r="AL46" s="36">
        <v>-1.99</v>
      </c>
      <c r="AM46" s="37"/>
      <c r="AN46" s="37">
        <v>-1.8374999999999999</v>
      </c>
      <c r="AO46" s="140">
        <v>0.97530899999999998</v>
      </c>
      <c r="AP46" s="28">
        <v>4.6212999999999997E-2</v>
      </c>
      <c r="AQ46" s="34"/>
      <c r="AR46" s="34"/>
      <c r="AS46" s="29"/>
      <c r="AT46" s="30"/>
      <c r="AU46" s="31"/>
      <c r="AV46" s="28"/>
      <c r="AW46" s="29"/>
      <c r="AX46" s="41"/>
      <c r="AY46" s="39"/>
      <c r="AZ46" s="34"/>
      <c r="BA46" s="28"/>
      <c r="BB46" s="21"/>
      <c r="BC46" s="17"/>
      <c r="BD46" s="17"/>
      <c r="BE46" s="17"/>
      <c r="BF46" s="17"/>
      <c r="BG46" s="17"/>
      <c r="BH46" s="17"/>
      <c r="BI46" s="17"/>
      <c r="BJ46" s="17"/>
      <c r="BK46" s="4">
        <f t="shared" si="6"/>
        <v>-2.096241428571429</v>
      </c>
    </row>
    <row r="47" spans="1:63">
      <c r="A47" s="32">
        <v>18</v>
      </c>
      <c r="B47" s="33">
        <v>-0.72250800000000004</v>
      </c>
      <c r="C47" s="33">
        <v>-1.688979</v>
      </c>
      <c r="D47" s="33"/>
      <c r="E47" s="33">
        <v>9.2327399999999997</v>
      </c>
      <c r="F47" s="33">
        <v>-1.79</v>
      </c>
      <c r="G47" s="33">
        <v>0.57704</v>
      </c>
      <c r="H47" s="33">
        <v>7.7700000000000005E-2</v>
      </c>
      <c r="I47" s="33">
        <v>4.58</v>
      </c>
      <c r="J47" s="33">
        <v>0.42864000000000002</v>
      </c>
      <c r="K47" s="33">
        <v>-2.5914999999999999</v>
      </c>
      <c r="L47" s="33"/>
      <c r="M47" s="26"/>
      <c r="N47" s="33"/>
      <c r="O47" s="26"/>
      <c r="P47" s="26"/>
      <c r="Q47" s="26"/>
      <c r="R47" s="40"/>
      <c r="S47" s="22"/>
      <c r="T47" s="22"/>
      <c r="U47" s="26"/>
      <c r="V47" s="20"/>
      <c r="W47" s="22"/>
      <c r="X47" s="22"/>
      <c r="Y47" s="26"/>
      <c r="Z47" s="22"/>
      <c r="AA47" s="23"/>
      <c r="AB47" s="16"/>
      <c r="AC47" s="16"/>
      <c r="AD47" s="26"/>
      <c r="AE47" s="4">
        <f t="shared" si="5"/>
        <v>0.90034811111111113</v>
      </c>
      <c r="AF47" s="49"/>
      <c r="AG47" s="2"/>
      <c r="AH47" s="36">
        <v>-1.0153509999999999</v>
      </c>
      <c r="AI47" s="36">
        <v>-1.882298</v>
      </c>
      <c r="AJ47" s="103">
        <v>-7.7835999999999999</v>
      </c>
      <c r="AK47" s="36"/>
      <c r="AL47" s="36">
        <v>-1.56</v>
      </c>
      <c r="AM47" s="37"/>
      <c r="AN47" s="37">
        <v>-1.3386</v>
      </c>
      <c r="AO47" s="140">
        <v>1.16374</v>
      </c>
      <c r="AP47" s="28">
        <v>0.62134</v>
      </c>
      <c r="AQ47" s="34"/>
      <c r="AR47" s="34"/>
      <c r="AS47" s="29"/>
      <c r="AT47" s="30"/>
      <c r="AU47" s="31"/>
      <c r="AV47" s="28"/>
      <c r="AW47" s="29"/>
      <c r="AX47" s="41"/>
      <c r="AY47" s="39"/>
      <c r="AZ47" s="34"/>
      <c r="BA47" s="28"/>
      <c r="BB47" s="21"/>
      <c r="BC47" s="17"/>
      <c r="BD47" s="17"/>
      <c r="BE47" s="17"/>
      <c r="BF47" s="17"/>
      <c r="BG47" s="17"/>
      <c r="BH47" s="17"/>
      <c r="BI47" s="17"/>
      <c r="BJ47" s="17"/>
      <c r="BK47" s="4">
        <f t="shared" si="6"/>
        <v>-1.6849669999999999</v>
      </c>
    </row>
    <row r="48" spans="1:63">
      <c r="A48" s="32">
        <v>19</v>
      </c>
      <c r="B48" s="33">
        <v>-0.45151999999999998</v>
      </c>
      <c r="C48" s="33">
        <v>-1.482577</v>
      </c>
      <c r="D48" s="33"/>
      <c r="E48" s="33">
        <v>9.5226000000000006</v>
      </c>
      <c r="F48" s="33">
        <v>-1.22</v>
      </c>
      <c r="G48" s="33">
        <v>0.87660000000000005</v>
      </c>
      <c r="H48" s="33">
        <v>0.51490000000000002</v>
      </c>
      <c r="I48" s="33">
        <v>4.6741000000000001</v>
      </c>
      <c r="J48" s="33">
        <v>0.75700999999999996</v>
      </c>
      <c r="K48" s="33">
        <v>-2.0903</v>
      </c>
      <c r="L48" s="33"/>
      <c r="M48" s="26"/>
      <c r="N48" s="33"/>
      <c r="O48" s="26"/>
      <c r="P48" s="26"/>
      <c r="Q48" s="26"/>
      <c r="R48" s="40"/>
      <c r="S48" s="22"/>
      <c r="T48" s="22"/>
      <c r="U48" s="26"/>
      <c r="V48" s="20"/>
      <c r="W48" s="22"/>
      <c r="X48" s="22"/>
      <c r="Y48" s="26"/>
      <c r="Z48" s="22"/>
      <c r="AA48" s="23"/>
      <c r="AB48" s="16"/>
      <c r="AC48" s="16"/>
      <c r="AD48" s="26"/>
      <c r="AE48" s="4">
        <f t="shared" si="5"/>
        <v>1.2334236666666665</v>
      </c>
      <c r="AF48" s="49"/>
      <c r="AG48" s="2"/>
      <c r="AH48" s="36">
        <v>-0.72884199999999999</v>
      </c>
      <c r="AI48" s="36">
        <v>-1.6627259999999999</v>
      </c>
      <c r="AJ48" s="103">
        <v>-7.3895</v>
      </c>
      <c r="AK48" s="36"/>
      <c r="AL48" s="36">
        <v>-1.23</v>
      </c>
      <c r="AM48" s="37"/>
      <c r="AN48" s="37">
        <v>-0.7087</v>
      </c>
      <c r="AO48" s="140">
        <v>1.37005</v>
      </c>
      <c r="AP48" s="28">
        <v>1.0835999999999999</v>
      </c>
      <c r="AQ48" s="34"/>
      <c r="AR48" s="34"/>
      <c r="AS48" s="29"/>
      <c r="AT48" s="30"/>
      <c r="AU48" s="31"/>
      <c r="AV48" s="28"/>
      <c r="AW48" s="29"/>
      <c r="AX48" s="41"/>
      <c r="AY48" s="39"/>
      <c r="AZ48" s="34"/>
      <c r="BA48" s="28"/>
      <c r="BB48" s="21"/>
      <c r="BC48" s="17"/>
      <c r="BD48" s="17"/>
      <c r="BE48" s="17"/>
      <c r="BF48" s="17"/>
      <c r="BG48" s="17"/>
      <c r="BH48" s="17"/>
      <c r="BI48" s="17"/>
      <c r="BJ48" s="17"/>
      <c r="BK48" s="4">
        <f t="shared" si="6"/>
        <v>-1.3237311428571428</v>
      </c>
    </row>
    <row r="49" spans="1:63">
      <c r="A49" s="32">
        <v>20</v>
      </c>
      <c r="B49" s="33">
        <v>-0.181977</v>
      </c>
      <c r="C49" s="33">
        <v>-1.2894620000000001</v>
      </c>
      <c r="D49" s="33"/>
      <c r="E49" s="33">
        <v>9.7917900000000007</v>
      </c>
      <c r="F49" s="33">
        <v>-0.65</v>
      </c>
      <c r="G49" s="33">
        <v>1.1574</v>
      </c>
      <c r="H49" s="33">
        <v>1.0647</v>
      </c>
      <c r="I49" s="33">
        <v>4.7780000000000005</v>
      </c>
      <c r="J49" s="33">
        <v>1.2511000000000001</v>
      </c>
      <c r="K49" s="33">
        <v>-1.8153999999999999</v>
      </c>
      <c r="L49" s="33"/>
      <c r="M49" s="26"/>
      <c r="N49" s="33"/>
      <c r="O49" s="26"/>
      <c r="P49" s="26"/>
      <c r="Q49" s="26"/>
      <c r="R49" s="40"/>
      <c r="S49" s="22"/>
      <c r="T49" s="22"/>
      <c r="U49" s="26"/>
      <c r="V49" s="20"/>
      <c r="W49" s="22"/>
      <c r="X49" s="22"/>
      <c r="Y49" s="26"/>
      <c r="Z49" s="22"/>
      <c r="AA49" s="23"/>
      <c r="AB49" s="16"/>
      <c r="AC49" s="16"/>
      <c r="AD49" s="26"/>
      <c r="AE49" s="4">
        <f t="shared" si="5"/>
        <v>1.5673501111111112</v>
      </c>
      <c r="AF49" s="49"/>
      <c r="AG49" s="2"/>
      <c r="AH49" s="36">
        <v>-0.44889000000000001</v>
      </c>
      <c r="AI49" s="36">
        <v>-1.4653989999999999</v>
      </c>
      <c r="AJ49" s="103">
        <v>-7.0529999999999999</v>
      </c>
      <c r="AK49" s="36"/>
      <c r="AL49" s="36">
        <v>-0.94</v>
      </c>
      <c r="AM49" s="37"/>
      <c r="AN49" s="37">
        <v>-0.27039999999999997</v>
      </c>
      <c r="AO49" s="140">
        <v>1.5705</v>
      </c>
      <c r="AP49" s="28">
        <v>1.4593</v>
      </c>
      <c r="AQ49" s="34"/>
      <c r="AR49" s="34"/>
      <c r="AS49" s="29"/>
      <c r="AT49" s="30"/>
      <c r="AU49" s="31"/>
      <c r="AV49" s="28"/>
      <c r="AW49" s="29"/>
      <c r="AX49" s="41"/>
      <c r="AY49" s="39"/>
      <c r="AZ49" s="34"/>
      <c r="BA49" s="28"/>
      <c r="BB49" s="21"/>
      <c r="BC49" s="17"/>
      <c r="BD49" s="17"/>
      <c r="BE49" s="17"/>
      <c r="BF49" s="17"/>
      <c r="BG49" s="17"/>
      <c r="BH49" s="17"/>
      <c r="BI49" s="17"/>
      <c r="BJ49" s="17"/>
      <c r="BK49" s="4">
        <f t="shared" si="6"/>
        <v>-1.0211269999999997</v>
      </c>
    </row>
    <row r="50" spans="1:63">
      <c r="A50" s="32">
        <v>21</v>
      </c>
      <c r="B50" s="33">
        <v>7.1066000000000004E-2</v>
      </c>
      <c r="C50" s="33">
        <v>-1.105138</v>
      </c>
      <c r="D50" s="33"/>
      <c r="E50" s="33">
        <v>10.0868</v>
      </c>
      <c r="F50" s="33">
        <v>-0.56999999999999995</v>
      </c>
      <c r="G50" s="33">
        <v>1.3957999999999999</v>
      </c>
      <c r="H50" s="33">
        <v>1.5199</v>
      </c>
      <c r="I50" s="33">
        <v>4.88</v>
      </c>
      <c r="J50" s="33">
        <v>1.8855</v>
      </c>
      <c r="K50" s="33">
        <v>-1.51</v>
      </c>
      <c r="L50" s="33"/>
      <c r="M50" s="26"/>
      <c r="N50" s="33"/>
      <c r="O50" s="26"/>
      <c r="P50" s="26"/>
      <c r="Q50" s="26"/>
      <c r="R50" s="40"/>
      <c r="S50" s="22"/>
      <c r="T50" s="22"/>
      <c r="U50" s="26"/>
      <c r="V50" s="20"/>
      <c r="W50" s="22"/>
      <c r="X50" s="22"/>
      <c r="Y50" s="26"/>
      <c r="Z50" s="22"/>
      <c r="AA50" s="23"/>
      <c r="AB50" s="16"/>
      <c r="AC50" s="16"/>
      <c r="AD50" s="26"/>
      <c r="AE50" s="4">
        <f t="shared" si="5"/>
        <v>1.8504364444444441</v>
      </c>
      <c r="AF50" s="49"/>
      <c r="AG50" s="2"/>
      <c r="AH50" s="36">
        <v>-0.17344399999999999</v>
      </c>
      <c r="AI50" s="36">
        <v>-1.272608</v>
      </c>
      <c r="AJ50" s="103">
        <v>-6.5232000000000001</v>
      </c>
      <c r="AK50" s="29"/>
      <c r="AL50" s="36">
        <v>-0.43</v>
      </c>
      <c r="AM50" s="37"/>
      <c r="AN50" s="37">
        <v>9.5799999999999996E-2</v>
      </c>
      <c r="AO50" s="140">
        <v>1.7009099999999999</v>
      </c>
      <c r="AP50" s="28">
        <v>1.9411</v>
      </c>
      <c r="AQ50" s="34"/>
      <c r="AR50" s="34"/>
      <c r="AS50" s="29"/>
      <c r="AT50" s="30"/>
      <c r="AU50" s="31"/>
      <c r="AV50" s="28"/>
      <c r="AW50" s="29"/>
      <c r="AX50" s="41"/>
      <c r="AY50" s="39"/>
      <c r="AZ50" s="34"/>
      <c r="BA50" s="28"/>
      <c r="BB50" s="21"/>
      <c r="BC50" s="17"/>
      <c r="BD50" s="17"/>
      <c r="BE50" s="17"/>
      <c r="BF50" s="17"/>
      <c r="BG50" s="17"/>
      <c r="BH50" s="17"/>
      <c r="BI50" s="17"/>
      <c r="BJ50" s="17"/>
      <c r="BK50" s="4">
        <f t="shared" si="6"/>
        <v>-0.66592028571428563</v>
      </c>
    </row>
    <row r="51" spans="1:63">
      <c r="A51" s="32">
        <v>22</v>
      </c>
      <c r="B51" s="33">
        <v>0.31570500000000001</v>
      </c>
      <c r="C51" s="33">
        <v>-0.93556700000000004</v>
      </c>
      <c r="D51" s="33"/>
      <c r="E51" s="33">
        <v>10.383699999999999</v>
      </c>
      <c r="F51" s="33">
        <v>-0.17</v>
      </c>
      <c r="G51" s="33">
        <v>1.6237999999999999</v>
      </c>
      <c r="H51" s="33">
        <v>2.0663</v>
      </c>
      <c r="I51" s="33">
        <v>4.9931999999999999</v>
      </c>
      <c r="J51" s="33">
        <v>2.4496000000000002</v>
      </c>
      <c r="K51" s="33">
        <v>-1.1786000000000001</v>
      </c>
      <c r="L51" s="33"/>
      <c r="M51" s="26"/>
      <c r="N51" s="33"/>
      <c r="O51" s="26"/>
      <c r="P51" s="26"/>
      <c r="Q51" s="26"/>
      <c r="R51" s="40"/>
      <c r="S51" s="22"/>
      <c r="T51" s="22"/>
      <c r="U51" s="26"/>
      <c r="V51" s="20"/>
      <c r="W51" s="22"/>
      <c r="X51" s="22"/>
      <c r="Y51" s="26"/>
      <c r="Z51" s="22"/>
      <c r="AA51" s="23"/>
      <c r="AB51" s="16"/>
      <c r="AC51" s="16"/>
      <c r="AD51" s="26"/>
      <c r="AE51" s="4">
        <f t="shared" si="5"/>
        <v>2.1720153333333334</v>
      </c>
      <c r="AF51" s="49"/>
      <c r="AG51" s="2"/>
      <c r="AH51" s="36">
        <v>8.0509999999999998E-2</v>
      </c>
      <c r="AI51" s="36">
        <v>-1.0912569999999999</v>
      </c>
      <c r="AJ51" s="103">
        <v>-6.0033000000000003</v>
      </c>
      <c r="AK51" s="29"/>
      <c r="AL51" s="36">
        <v>-0.13</v>
      </c>
      <c r="AM51" s="37"/>
      <c r="AN51" s="37">
        <v>0.50229999999999997</v>
      </c>
      <c r="AO51" s="140">
        <v>1.90883</v>
      </c>
      <c r="AP51" s="28">
        <v>2.3706999999999998</v>
      </c>
      <c r="AQ51" s="34"/>
      <c r="AR51" s="34"/>
      <c r="AS51" s="29"/>
      <c r="AT51" s="30"/>
      <c r="AU51" s="31"/>
      <c r="AV51" s="28"/>
      <c r="AW51" s="29"/>
      <c r="AX51" s="41"/>
      <c r="AY51" s="39"/>
      <c r="AZ51" s="34"/>
      <c r="BA51" s="28"/>
      <c r="BB51" s="21"/>
      <c r="BC51" s="17"/>
      <c r="BD51" s="17"/>
      <c r="BE51" s="17"/>
      <c r="BF51" s="17"/>
      <c r="BG51" s="17"/>
      <c r="BH51" s="17"/>
      <c r="BI51" s="17"/>
      <c r="BJ51" s="17"/>
      <c r="BK51" s="4">
        <f t="shared" si="6"/>
        <v>-0.33745957142857141</v>
      </c>
    </row>
    <row r="52" spans="1:63">
      <c r="A52" s="32">
        <v>23</v>
      </c>
      <c r="B52" s="33">
        <v>0.54340299999999997</v>
      </c>
      <c r="C52" s="33">
        <v>-0.77593000000000001</v>
      </c>
      <c r="D52" s="33"/>
      <c r="E52" s="33">
        <v>10.5999</v>
      </c>
      <c r="F52" s="33">
        <v>0.34</v>
      </c>
      <c r="G52" s="33">
        <v>1.8048</v>
      </c>
      <c r="H52" s="33">
        <v>2.4512</v>
      </c>
      <c r="I52" s="33">
        <v>5.1100000000000003</v>
      </c>
      <c r="J52" s="33">
        <v>3.0750999999999999</v>
      </c>
      <c r="K52" s="33">
        <v>-0.95401999999999998</v>
      </c>
      <c r="L52" s="33"/>
      <c r="M52" s="26"/>
      <c r="N52" s="33"/>
      <c r="O52" s="26"/>
      <c r="P52" s="26"/>
      <c r="Q52" s="26"/>
      <c r="R52" s="40"/>
      <c r="S52" s="22"/>
      <c r="T52" s="22"/>
      <c r="U52" s="26"/>
      <c r="V52" s="20"/>
      <c r="W52" s="22"/>
      <c r="X52" s="22"/>
      <c r="Y52" s="26"/>
      <c r="Z52" s="22"/>
      <c r="AA52" s="23"/>
      <c r="AB52" s="16"/>
      <c r="AC52" s="16"/>
      <c r="AD52" s="26"/>
      <c r="AE52" s="4">
        <f t="shared" si="5"/>
        <v>2.4660503333333335</v>
      </c>
      <c r="AF52" s="49"/>
      <c r="AG52" s="2"/>
      <c r="AH52" s="36">
        <v>0.32869799999999999</v>
      </c>
      <c r="AI52" s="36">
        <v>-0.91762900000000003</v>
      </c>
      <c r="AJ52" s="103">
        <v>-5.6722999999999999</v>
      </c>
      <c r="AK52" s="29"/>
      <c r="AL52" s="36">
        <v>0.32</v>
      </c>
      <c r="AM52" s="37"/>
      <c r="AN52" s="37">
        <v>1.0268999999999999</v>
      </c>
      <c r="AO52" s="140">
        <v>2.12418</v>
      </c>
      <c r="AP52" s="28">
        <v>2.6128</v>
      </c>
      <c r="AQ52" s="34"/>
      <c r="AR52" s="34"/>
      <c r="AS52" s="29"/>
      <c r="AT52" s="30"/>
      <c r="AU52" s="31"/>
      <c r="AV52" s="28"/>
      <c r="AW52" s="29"/>
      <c r="AX52" s="41"/>
      <c r="AY52" s="39"/>
      <c r="AZ52" s="34"/>
      <c r="BA52" s="28"/>
      <c r="BB52" s="21"/>
      <c r="BC52" s="17"/>
      <c r="BD52" s="17"/>
      <c r="BE52" s="17"/>
      <c r="BF52" s="17"/>
      <c r="BG52" s="17"/>
      <c r="BH52" s="17"/>
      <c r="BI52" s="17"/>
      <c r="BJ52" s="17"/>
      <c r="BK52" s="4">
        <f t="shared" si="6"/>
        <v>-2.5335857142857243E-2</v>
      </c>
    </row>
    <row r="53" spans="1:63">
      <c r="A53" s="32">
        <v>24</v>
      </c>
      <c r="B53" s="33">
        <v>0.76642500000000002</v>
      </c>
      <c r="C53" s="33">
        <v>-0.62438499999999997</v>
      </c>
      <c r="D53" s="33"/>
      <c r="E53" s="33">
        <v>10.8941</v>
      </c>
      <c r="F53" s="33">
        <v>0.64</v>
      </c>
      <c r="G53" s="33">
        <v>2.0293000000000001</v>
      </c>
      <c r="H53" s="33">
        <v>2.8525</v>
      </c>
      <c r="I53" s="33">
        <v>5.2908000000000008</v>
      </c>
      <c r="J53" s="33">
        <v>3.4222000000000001</v>
      </c>
      <c r="K53" s="33">
        <v>-0.70294999999999996</v>
      </c>
      <c r="L53" s="33"/>
      <c r="M53" s="26"/>
      <c r="N53" s="33"/>
      <c r="O53" s="26"/>
      <c r="P53" s="26"/>
      <c r="Q53" s="26"/>
      <c r="R53" s="40"/>
      <c r="S53" s="22"/>
      <c r="T53" s="22"/>
      <c r="U53" s="26"/>
      <c r="V53" s="20"/>
      <c r="W53" s="22"/>
      <c r="X53" s="22"/>
      <c r="Y53" s="26"/>
      <c r="Z53" s="22"/>
      <c r="AA53" s="23"/>
      <c r="AB53" s="16"/>
      <c r="AC53" s="16"/>
      <c r="AD53" s="26"/>
      <c r="AE53" s="4">
        <f t="shared" si="5"/>
        <v>2.7297766666666665</v>
      </c>
      <c r="AF53" s="49"/>
      <c r="AG53" s="2"/>
      <c r="AH53" s="36">
        <v>0.56482100000000002</v>
      </c>
      <c r="AI53" s="36">
        <v>-0.75201600000000002</v>
      </c>
      <c r="AJ53" s="103">
        <v>-5.1387999999999998</v>
      </c>
      <c r="AK53" s="29"/>
      <c r="AL53" s="36">
        <v>0.53</v>
      </c>
      <c r="AM53" s="37"/>
      <c r="AN53" s="37">
        <v>1.4202999999999999</v>
      </c>
      <c r="AO53" s="140">
        <v>2.3069600000000001</v>
      </c>
      <c r="AP53" s="28">
        <v>2.8342000000000001</v>
      </c>
      <c r="AQ53" s="34"/>
      <c r="AR53" s="34"/>
      <c r="AS53" s="29"/>
      <c r="AT53" s="30"/>
      <c r="AU53" s="31"/>
      <c r="AV53" s="28"/>
      <c r="AW53" s="29"/>
      <c r="AX53" s="41"/>
      <c r="AY53" s="39"/>
      <c r="AZ53" s="34"/>
      <c r="BA53" s="28"/>
      <c r="BB53" s="21"/>
      <c r="BC53" s="17"/>
      <c r="BD53" s="17"/>
      <c r="BE53" s="17"/>
      <c r="BF53" s="17"/>
      <c r="BG53" s="17"/>
      <c r="BH53" s="17"/>
      <c r="BI53" s="17"/>
      <c r="BJ53" s="17"/>
      <c r="BK53" s="4">
        <f t="shared" si="6"/>
        <v>0.2522092857142858</v>
      </c>
    </row>
    <row r="54" spans="1:63">
      <c r="A54" s="32">
        <v>25</v>
      </c>
      <c r="B54" s="33">
        <v>0.97478699999999996</v>
      </c>
      <c r="C54" s="33">
        <v>-0.47465000000000002</v>
      </c>
      <c r="D54" s="33"/>
      <c r="E54" s="33">
        <v>11.165800000000001</v>
      </c>
      <c r="F54" s="33">
        <v>0.73</v>
      </c>
      <c r="G54" s="33">
        <v>2.1566999999999998</v>
      </c>
      <c r="H54" s="33">
        <v>3.2679999999999998</v>
      </c>
      <c r="I54" s="33">
        <v>5.3574999999999999</v>
      </c>
      <c r="J54" s="33">
        <v>3.7166999999999999</v>
      </c>
      <c r="K54" s="33">
        <v>-0.46603</v>
      </c>
      <c r="L54" s="33"/>
      <c r="M54" s="26"/>
      <c r="N54" s="33"/>
      <c r="O54" s="26"/>
      <c r="P54" s="26"/>
      <c r="Q54" s="26"/>
      <c r="R54" s="40"/>
      <c r="S54" s="22"/>
      <c r="T54" s="22"/>
      <c r="U54" s="26"/>
      <c r="V54" s="20"/>
      <c r="W54" s="22"/>
      <c r="X54" s="22"/>
      <c r="Y54" s="26"/>
      <c r="Z54" s="22"/>
      <c r="AA54" s="23"/>
      <c r="AB54" s="16"/>
      <c r="AC54" s="16"/>
      <c r="AD54" s="26"/>
      <c r="AE54" s="4">
        <f t="shared" si="5"/>
        <v>2.936534111111111</v>
      </c>
      <c r="AF54" s="49"/>
      <c r="AG54" s="2"/>
      <c r="AH54" s="36">
        <v>0.77710699999999999</v>
      </c>
      <c r="AI54" s="36">
        <v>-0.59968200000000005</v>
      </c>
      <c r="AJ54" s="103">
        <v>-4.7323000000000004</v>
      </c>
      <c r="AK54" s="29"/>
      <c r="AL54" s="36">
        <v>0.83</v>
      </c>
      <c r="AM54" s="37"/>
      <c r="AN54" s="37">
        <v>1.8827</v>
      </c>
      <c r="AO54" s="140">
        <v>2.41364</v>
      </c>
      <c r="AP54" s="28">
        <v>3.3706</v>
      </c>
      <c r="AQ54" s="34"/>
      <c r="AR54" s="34"/>
      <c r="AS54" s="29"/>
      <c r="AT54" s="30"/>
      <c r="AU54" s="31"/>
      <c r="AV54" s="28"/>
      <c r="AW54" s="29"/>
      <c r="AX54" s="41"/>
      <c r="AY54" s="39"/>
      <c r="AZ54" s="34"/>
      <c r="BA54" s="28"/>
      <c r="BB54" s="21"/>
      <c r="BC54" s="17"/>
      <c r="BD54" s="17"/>
      <c r="BE54" s="17"/>
      <c r="BF54" s="17"/>
      <c r="BG54" s="17"/>
      <c r="BH54" s="17"/>
      <c r="BI54" s="17"/>
      <c r="BJ54" s="17"/>
      <c r="BK54" s="4">
        <f t="shared" si="6"/>
        <v>0.56315214285714277</v>
      </c>
    </row>
    <row r="55" spans="1:63">
      <c r="A55" s="32">
        <v>26</v>
      </c>
      <c r="B55" s="33">
        <v>1.1739660000000001</v>
      </c>
      <c r="C55" s="33">
        <v>-0.32769300000000001</v>
      </c>
      <c r="D55" s="33"/>
      <c r="E55" s="33">
        <v>11.398199999999999</v>
      </c>
      <c r="F55" s="33">
        <v>0.93</v>
      </c>
      <c r="G55" s="33">
        <v>2.3313000000000001</v>
      </c>
      <c r="H55" s="33">
        <v>3.7553000000000001</v>
      </c>
      <c r="I55" s="33">
        <v>5.48</v>
      </c>
      <c r="J55" s="33">
        <v>4.3068</v>
      </c>
      <c r="K55" s="33">
        <v>-0.29082000000000002</v>
      </c>
      <c r="L55" s="33"/>
      <c r="M55" s="26"/>
      <c r="N55" s="33"/>
      <c r="O55" s="26"/>
      <c r="P55" s="26"/>
      <c r="Q55" s="26"/>
      <c r="R55" s="40"/>
      <c r="S55" s="22"/>
      <c r="T55" s="22"/>
      <c r="U55" s="26"/>
      <c r="V55" s="20"/>
      <c r="W55" s="22"/>
      <c r="X55" s="22"/>
      <c r="Y55" s="26"/>
      <c r="Z55" s="22"/>
      <c r="AA55" s="23"/>
      <c r="AB55" s="16"/>
      <c r="AC55" s="16"/>
      <c r="AD55" s="26"/>
      <c r="AE55" s="4">
        <f t="shared" si="5"/>
        <v>3.1952281111111112</v>
      </c>
      <c r="AF55" s="49"/>
      <c r="AG55" s="2"/>
      <c r="AH55" s="36">
        <v>0.98026000000000002</v>
      </c>
      <c r="AI55" s="36">
        <v>-0.45062799999999997</v>
      </c>
      <c r="AJ55" s="103">
        <v>-4.1980000000000004</v>
      </c>
      <c r="AK55" s="29"/>
      <c r="AL55" s="36">
        <v>1.07</v>
      </c>
      <c r="AM55" s="37"/>
      <c r="AN55" s="37">
        <v>2.3126000000000002</v>
      </c>
      <c r="AO55" s="140">
        <v>2.5786899999999999</v>
      </c>
      <c r="AP55" s="28">
        <v>3.7393999999999998</v>
      </c>
      <c r="AQ55" s="34"/>
      <c r="AR55" s="34"/>
      <c r="AS55" s="29"/>
      <c r="AT55" s="30"/>
      <c r="AU55" s="31"/>
      <c r="AV55" s="28"/>
      <c r="AW55" s="29"/>
      <c r="AX55" s="41"/>
      <c r="AY55" s="39"/>
      <c r="AZ55" s="34"/>
      <c r="BA55" s="28"/>
      <c r="BB55" s="21"/>
      <c r="BC55" s="17"/>
      <c r="BD55" s="17"/>
      <c r="BE55" s="17"/>
      <c r="BF55" s="17"/>
      <c r="BG55" s="17"/>
      <c r="BH55" s="17"/>
      <c r="BI55" s="17"/>
      <c r="BJ55" s="17"/>
      <c r="BK55" s="4">
        <f t="shared" si="6"/>
        <v>0.86176028571428576</v>
      </c>
    </row>
    <row r="56" spans="1:63">
      <c r="A56" s="32">
        <v>27</v>
      </c>
      <c r="B56" s="33">
        <v>1.3650990000000001</v>
      </c>
      <c r="C56" s="33">
        <v>-0.17812700000000001</v>
      </c>
      <c r="D56" s="33"/>
      <c r="E56" s="33">
        <v>11.652699999999999</v>
      </c>
      <c r="F56" s="33">
        <v>1.1399999999999999</v>
      </c>
      <c r="G56" s="33">
        <v>2.4801000000000002</v>
      </c>
      <c r="H56" s="33">
        <v>4.0589000000000004</v>
      </c>
      <c r="I56" s="33">
        <v>5.5952999999999999</v>
      </c>
      <c r="J56" s="33">
        <v>4.7595999999999998</v>
      </c>
      <c r="K56" s="33">
        <v>-7.3451000000000002E-2</v>
      </c>
      <c r="L56" s="33"/>
      <c r="M56" s="26"/>
      <c r="N56" s="33"/>
      <c r="O56" s="26"/>
      <c r="P56" s="26"/>
      <c r="Q56" s="26"/>
      <c r="R56" s="40"/>
      <c r="S56" s="22"/>
      <c r="T56" s="22"/>
      <c r="U56" s="26"/>
      <c r="V56" s="20"/>
      <c r="W56" s="22"/>
      <c r="X56" s="22"/>
      <c r="Y56" s="26"/>
      <c r="Z56" s="22"/>
      <c r="AA56" s="23"/>
      <c r="AB56" s="16"/>
      <c r="AC56" s="16"/>
      <c r="AD56" s="26"/>
      <c r="AE56" s="4">
        <f t="shared" si="5"/>
        <v>3.4222356666666673</v>
      </c>
      <c r="AF56" s="49"/>
      <c r="AG56" s="2"/>
      <c r="AH56" s="36">
        <v>1.1806779999999999</v>
      </c>
      <c r="AI56" s="36">
        <v>-0.30814399999999997</v>
      </c>
      <c r="AJ56" s="103">
        <v>-3.5512000000000001</v>
      </c>
      <c r="AK56" s="29"/>
      <c r="AL56" s="36">
        <v>1.31</v>
      </c>
      <c r="AM56" s="37"/>
      <c r="AN56" s="37">
        <v>2.7315999999999998</v>
      </c>
      <c r="AO56" s="140">
        <v>2.6934100000000001</v>
      </c>
      <c r="AP56" s="28">
        <v>4.1768000000000001</v>
      </c>
      <c r="AQ56" s="34"/>
      <c r="AR56" s="34"/>
      <c r="AS56" s="29"/>
      <c r="AT56" s="30"/>
      <c r="AU56" s="31"/>
      <c r="AV56" s="28"/>
      <c r="AW56" s="29"/>
      <c r="AX56" s="41"/>
      <c r="AY56" s="39"/>
      <c r="AZ56" s="34"/>
      <c r="BA56" s="28"/>
      <c r="BB56" s="21"/>
      <c r="BC56" s="17"/>
      <c r="BD56" s="17"/>
      <c r="BE56" s="17"/>
      <c r="BF56" s="17"/>
      <c r="BG56" s="17"/>
      <c r="BH56" s="17"/>
      <c r="BI56" s="17"/>
      <c r="BJ56" s="17"/>
      <c r="BK56" s="4">
        <f t="shared" si="6"/>
        <v>1.1761634285714284</v>
      </c>
    </row>
    <row r="57" spans="1:63">
      <c r="A57" s="32">
        <v>28</v>
      </c>
      <c r="B57" s="33">
        <v>1.546028</v>
      </c>
      <c r="C57" s="33">
        <v>-2.8398E-2</v>
      </c>
      <c r="D57" s="33"/>
      <c r="E57" s="33">
        <v>11.970800000000001</v>
      </c>
      <c r="F57" s="33">
        <v>1.39</v>
      </c>
      <c r="G57" s="33">
        <v>2.6798999999999999</v>
      </c>
      <c r="H57" s="33">
        <v>4.3598999999999997</v>
      </c>
      <c r="I57" s="33">
        <v>5.7092000000000001</v>
      </c>
      <c r="J57" s="33">
        <v>5.1661000000000001</v>
      </c>
      <c r="K57" s="33">
        <v>0.13718</v>
      </c>
      <c r="L57" s="33"/>
      <c r="M57" s="26"/>
      <c r="N57" s="33"/>
      <c r="O57" s="26"/>
      <c r="P57" s="26"/>
      <c r="Q57" s="26"/>
      <c r="R57" s="40"/>
      <c r="S57" s="22"/>
      <c r="T57" s="22"/>
      <c r="U57" s="26"/>
      <c r="V57" s="20"/>
      <c r="W57" s="22"/>
      <c r="X57" s="22"/>
      <c r="Y57" s="26"/>
      <c r="Z57" s="22"/>
      <c r="AA57" s="23"/>
      <c r="AB57" s="16"/>
      <c r="AC57" s="16"/>
      <c r="AD57" s="26"/>
      <c r="AE57" s="4">
        <f t="shared" si="5"/>
        <v>3.6589677777777783</v>
      </c>
      <c r="AF57" s="49"/>
      <c r="AG57" s="2"/>
      <c r="AH57" s="36">
        <v>1.367639</v>
      </c>
      <c r="AI57" s="36">
        <v>-0.16572200000000001</v>
      </c>
      <c r="AJ57" s="103">
        <v>-3.097</v>
      </c>
      <c r="AK57" s="29"/>
      <c r="AL57" s="36">
        <v>1.55</v>
      </c>
      <c r="AM57" s="37"/>
      <c r="AN57" s="37">
        <v>3.1587999999999998</v>
      </c>
      <c r="AO57" s="140">
        <v>2.8467099999999999</v>
      </c>
      <c r="AP57" s="28">
        <v>4.5587</v>
      </c>
      <c r="AQ57" s="34"/>
      <c r="AR57" s="34"/>
      <c r="AS57" s="29"/>
      <c r="AT57" s="30"/>
      <c r="AU57" s="31"/>
      <c r="AV57" s="28"/>
      <c r="AW57" s="29"/>
      <c r="AX57" s="41"/>
      <c r="AY57" s="39"/>
      <c r="AZ57" s="34"/>
      <c r="BA57" s="28"/>
      <c r="BB57" s="21"/>
      <c r="BC57" s="17"/>
      <c r="BD57" s="17"/>
      <c r="BE57" s="17"/>
      <c r="BF57" s="17"/>
      <c r="BG57" s="17"/>
      <c r="BH57" s="17"/>
      <c r="BI57" s="17"/>
      <c r="BJ57" s="17"/>
      <c r="BK57" s="4">
        <f t="shared" si="6"/>
        <v>1.4598752857142858</v>
      </c>
    </row>
    <row r="58" spans="1:63">
      <c r="A58" s="32">
        <v>29</v>
      </c>
      <c r="B58" s="33">
        <v>1.7138420000000001</v>
      </c>
      <c r="C58" s="33">
        <v>0.121077</v>
      </c>
      <c r="D58" s="33"/>
      <c r="E58" s="33">
        <v>12.224</v>
      </c>
      <c r="F58" s="33">
        <v>1.64</v>
      </c>
      <c r="G58" s="33">
        <v>2.8010000000000002</v>
      </c>
      <c r="H58" s="33">
        <v>4.8060999999999998</v>
      </c>
      <c r="I58" s="33">
        <v>5.89</v>
      </c>
      <c r="J58" s="33">
        <v>5.5986000000000002</v>
      </c>
      <c r="K58" s="33">
        <v>0.2964</v>
      </c>
      <c r="L58" s="33"/>
      <c r="M58" s="26"/>
      <c r="N58" s="33"/>
      <c r="O58" s="26"/>
      <c r="P58" s="26"/>
      <c r="Q58" s="26"/>
      <c r="R58" s="40"/>
      <c r="S58" s="22"/>
      <c r="T58" s="22"/>
      <c r="U58" s="26"/>
      <c r="V58" s="20"/>
      <c r="W58" s="22"/>
      <c r="X58" s="22"/>
      <c r="Y58" s="26"/>
      <c r="Z58" s="22"/>
      <c r="AA58" s="23"/>
      <c r="AB58" s="16"/>
      <c r="AC58" s="16"/>
      <c r="AD58" s="26"/>
      <c r="AE58" s="4">
        <f t="shared" si="5"/>
        <v>3.8990021111111108</v>
      </c>
      <c r="AF58" s="49"/>
      <c r="AG58" s="2"/>
      <c r="AH58" s="36">
        <v>1.5475939999999999</v>
      </c>
      <c r="AI58" s="36">
        <v>-2.8836000000000001E-2</v>
      </c>
      <c r="AJ58" s="103">
        <v>-2.5710999999999999</v>
      </c>
      <c r="AK58" s="29"/>
      <c r="AL58" s="36">
        <v>1.68</v>
      </c>
      <c r="AM58" s="37"/>
      <c r="AN58" s="37">
        <v>3.5876999999999999</v>
      </c>
      <c r="AO58" s="140">
        <v>3.0651099999999998</v>
      </c>
      <c r="AP58" s="28">
        <v>4.9074999999999998</v>
      </c>
      <c r="AQ58" s="34"/>
      <c r="AR58" s="34"/>
      <c r="AS58" s="29"/>
      <c r="AT58" s="30"/>
      <c r="AU58" s="31"/>
      <c r="AV58" s="28"/>
      <c r="AW58" s="29"/>
      <c r="AX58" s="41"/>
      <c r="AY58" s="39"/>
      <c r="AZ58" s="34"/>
      <c r="BA58" s="28"/>
      <c r="BB58" s="21"/>
      <c r="BC58" s="17"/>
      <c r="BD58" s="17"/>
      <c r="BE58" s="17"/>
      <c r="BF58" s="17"/>
      <c r="BG58" s="17"/>
      <c r="BH58" s="17"/>
      <c r="BI58" s="17"/>
      <c r="BJ58" s="17"/>
      <c r="BK58" s="4">
        <f t="shared" si="6"/>
        <v>1.7411382857142856</v>
      </c>
    </row>
    <row r="59" spans="1:63">
      <c r="A59" s="32">
        <v>30</v>
      </c>
      <c r="B59" s="33">
        <v>1.87521</v>
      </c>
      <c r="C59" s="33">
        <v>0.271451</v>
      </c>
      <c r="D59" s="33"/>
      <c r="E59" s="33">
        <v>12.506399999999999</v>
      </c>
      <c r="F59" s="33">
        <v>1.78</v>
      </c>
      <c r="G59" s="33">
        <v>2.972</v>
      </c>
      <c r="H59" s="33">
        <v>5.1711</v>
      </c>
      <c r="I59" s="33">
        <v>5.98</v>
      </c>
      <c r="J59" s="33">
        <v>5.8925000000000001</v>
      </c>
      <c r="K59" s="33">
        <v>0.50700999999999996</v>
      </c>
      <c r="L59" s="33"/>
      <c r="M59" s="26"/>
      <c r="N59" s="33"/>
      <c r="O59" s="26"/>
      <c r="P59" s="26"/>
      <c r="Q59" s="26"/>
      <c r="R59" s="40"/>
      <c r="S59" s="22"/>
      <c r="T59" s="22"/>
      <c r="U59" s="26"/>
      <c r="V59" s="20"/>
      <c r="W59" s="22"/>
      <c r="X59" s="22"/>
      <c r="Y59" s="26"/>
      <c r="Z59" s="22"/>
      <c r="AA59" s="23"/>
      <c r="AB59" s="16"/>
      <c r="AC59" s="16"/>
      <c r="AD59" s="26"/>
      <c r="AE59" s="4">
        <f t="shared" si="5"/>
        <v>4.1061856666666667</v>
      </c>
      <c r="AF59" s="49"/>
      <c r="AG59" s="2"/>
      <c r="AH59" s="36">
        <v>1.7230000000000001</v>
      </c>
      <c r="AI59" s="36">
        <v>0.109013</v>
      </c>
      <c r="AJ59" s="103">
        <v>-2.2014999999999998</v>
      </c>
      <c r="AK59" s="29"/>
      <c r="AL59" s="36">
        <v>1.93</v>
      </c>
      <c r="AM59" s="37"/>
      <c r="AN59" s="37">
        <v>3.9420000000000002</v>
      </c>
      <c r="AO59" s="140">
        <v>3.2373400000000001</v>
      </c>
      <c r="AP59" s="28">
        <v>5.2611999999999997</v>
      </c>
      <c r="AQ59" s="34"/>
      <c r="AR59" s="34"/>
      <c r="AS59" s="29"/>
      <c r="AT59" s="30"/>
      <c r="AU59" s="31"/>
      <c r="AV59" s="28"/>
      <c r="AW59" s="29"/>
      <c r="AX59" s="41"/>
      <c r="AY59" s="39"/>
      <c r="AZ59" s="34"/>
      <c r="BA59" s="28"/>
      <c r="BB59" s="21"/>
      <c r="BC59" s="17"/>
      <c r="BD59" s="17"/>
      <c r="BE59" s="17"/>
      <c r="BF59" s="17"/>
      <c r="BG59" s="17"/>
      <c r="BH59" s="17"/>
      <c r="BI59" s="17"/>
      <c r="BJ59" s="17"/>
      <c r="BK59" s="4">
        <f t="shared" si="6"/>
        <v>2.0001504285714282</v>
      </c>
    </row>
    <row r="60" spans="1:63">
      <c r="A60" s="32">
        <v>31</v>
      </c>
      <c r="B60" s="33">
        <v>2.0247289999999998</v>
      </c>
      <c r="C60" s="33">
        <v>0.41730499999999998</v>
      </c>
      <c r="D60" s="33"/>
      <c r="E60" s="33">
        <v>12.709199999999999</v>
      </c>
      <c r="F60" s="33">
        <v>2.08</v>
      </c>
      <c r="G60" s="33">
        <v>3.1873999999999998</v>
      </c>
      <c r="H60" s="33">
        <v>5.5301999999999998</v>
      </c>
      <c r="I60" s="33">
        <v>6.0908999999999995</v>
      </c>
      <c r="J60" s="33">
        <v>6.2272999999999996</v>
      </c>
      <c r="K60" s="33">
        <v>0.65597000000000005</v>
      </c>
      <c r="L60" s="33"/>
      <c r="M60" s="26"/>
      <c r="N60" s="33"/>
      <c r="O60" s="26"/>
      <c r="P60" s="26"/>
      <c r="Q60" s="26"/>
      <c r="R60" s="40"/>
      <c r="S60" s="22"/>
      <c r="T60" s="22"/>
      <c r="U60" s="26"/>
      <c r="V60" s="20"/>
      <c r="W60" s="22"/>
      <c r="X60" s="22"/>
      <c r="Y60" s="26"/>
      <c r="Z60" s="22"/>
      <c r="AA60" s="23"/>
      <c r="AB60" s="16"/>
      <c r="AC60" s="16"/>
      <c r="AD60" s="26"/>
      <c r="AE60" s="4">
        <f t="shared" si="5"/>
        <v>4.3247782222222231</v>
      </c>
      <c r="AF60" s="49"/>
      <c r="AG60" s="2"/>
      <c r="AH60" s="36">
        <v>1.8853880000000001</v>
      </c>
      <c r="AI60" s="36">
        <v>0.24249999999999999</v>
      </c>
      <c r="AJ60" s="103">
        <v>-1.8151999999999999</v>
      </c>
      <c r="AK60" s="29"/>
      <c r="AL60" s="36">
        <v>2.15</v>
      </c>
      <c r="AM60" s="37"/>
      <c r="AN60" s="37">
        <v>4.2805999999999997</v>
      </c>
      <c r="AO60" s="140">
        <v>3.3597600000000001</v>
      </c>
      <c r="AP60" s="28">
        <v>5.6466000000000003</v>
      </c>
      <c r="AQ60" s="34"/>
      <c r="AR60" s="34"/>
      <c r="AS60" s="29"/>
      <c r="AT60" s="30"/>
      <c r="AU60" s="31"/>
      <c r="AV60" s="28"/>
      <c r="AW60" s="29"/>
      <c r="AX60" s="41"/>
      <c r="AY60" s="39"/>
      <c r="AZ60" s="34"/>
      <c r="BA60" s="28"/>
      <c r="BB60" s="21"/>
      <c r="BC60" s="17"/>
      <c r="BD60" s="17"/>
      <c r="BE60" s="17"/>
      <c r="BF60" s="17"/>
      <c r="BG60" s="17"/>
      <c r="BH60" s="17"/>
      <c r="BI60" s="17"/>
      <c r="BJ60" s="17"/>
      <c r="BK60" s="4">
        <f t="shared" si="6"/>
        <v>2.2499497142857146</v>
      </c>
    </row>
    <row r="61" spans="1:63">
      <c r="A61" s="32">
        <v>32</v>
      </c>
      <c r="B61" s="33">
        <v>2.168768</v>
      </c>
      <c r="C61" s="33">
        <v>0.55497600000000002</v>
      </c>
      <c r="D61" s="33"/>
      <c r="E61" s="33">
        <v>12.920400000000001</v>
      </c>
      <c r="F61" s="33">
        <v>2.17</v>
      </c>
      <c r="G61" s="33">
        <v>3.3380999999999998</v>
      </c>
      <c r="H61" s="33">
        <v>5.8659999999999997</v>
      </c>
      <c r="I61" s="33">
        <v>6.1548000000000007</v>
      </c>
      <c r="J61" s="33">
        <v>6.4941000000000004</v>
      </c>
      <c r="K61" s="33">
        <v>0.78142</v>
      </c>
      <c r="L61" s="33"/>
      <c r="M61" s="26"/>
      <c r="N61" s="33"/>
      <c r="O61" s="26"/>
      <c r="P61" s="26"/>
      <c r="Q61" s="26"/>
      <c r="R61" s="40"/>
      <c r="S61" s="22"/>
      <c r="T61" s="22"/>
      <c r="U61" s="26"/>
      <c r="V61" s="20"/>
      <c r="W61" s="22"/>
      <c r="X61" s="22"/>
      <c r="Y61" s="26"/>
      <c r="Z61" s="22"/>
      <c r="AA61" s="23"/>
      <c r="AB61" s="16"/>
      <c r="AC61" s="16"/>
      <c r="AD61" s="26"/>
      <c r="AE61" s="4">
        <f t="shared" ref="AE61:AE92" si="7">AVERAGE(B61:AD61)</f>
        <v>4.4942848888888882</v>
      </c>
      <c r="AF61" s="49"/>
      <c r="AG61" s="2"/>
      <c r="AH61" s="36">
        <v>2.043517</v>
      </c>
      <c r="AI61" s="36">
        <v>0.37726999999999999</v>
      </c>
      <c r="AJ61" s="103">
        <v>-1.403</v>
      </c>
      <c r="AK61" s="29"/>
      <c r="AL61" s="36">
        <v>2.39</v>
      </c>
      <c r="AM61" s="37"/>
      <c r="AN61" s="37">
        <v>4.7103999999999999</v>
      </c>
      <c r="AO61" s="140">
        <v>3.5846200000000001</v>
      </c>
      <c r="AP61" s="28">
        <v>6.0155000000000003</v>
      </c>
      <c r="AQ61" s="34"/>
      <c r="AR61" s="34"/>
      <c r="AS61" s="29"/>
      <c r="AT61" s="30"/>
      <c r="AU61" s="31"/>
      <c r="AV61" s="28"/>
      <c r="AW61" s="29"/>
      <c r="AX61" s="41"/>
      <c r="AY61" s="39"/>
      <c r="AZ61" s="34"/>
      <c r="BA61" s="28"/>
      <c r="BB61" s="21"/>
      <c r="BC61" s="17"/>
      <c r="BD61" s="17"/>
      <c r="BE61" s="17"/>
      <c r="BF61" s="17"/>
      <c r="BG61" s="17"/>
      <c r="BH61" s="17"/>
      <c r="BI61" s="17"/>
      <c r="BJ61" s="17"/>
      <c r="BK61" s="4">
        <f t="shared" si="6"/>
        <v>2.5311867142857141</v>
      </c>
    </row>
    <row r="62" spans="1:63">
      <c r="A62" s="32">
        <v>33</v>
      </c>
      <c r="B62" s="33">
        <v>2.3144339999999999</v>
      </c>
      <c r="C62" s="33">
        <v>0.68923500000000004</v>
      </c>
      <c r="D62" s="33"/>
      <c r="E62" s="33">
        <v>13.138400000000001</v>
      </c>
      <c r="F62" s="33">
        <v>2.44</v>
      </c>
      <c r="G62" s="33">
        <v>3.4451999999999998</v>
      </c>
      <c r="H62" s="33">
        <v>6.2312000000000003</v>
      </c>
      <c r="I62" s="33">
        <v>6.22</v>
      </c>
      <c r="J62" s="33">
        <v>6.8372999999999999</v>
      </c>
      <c r="K62" s="33">
        <v>0.92696999999999996</v>
      </c>
      <c r="L62" s="33"/>
      <c r="M62" s="26"/>
      <c r="N62" s="33"/>
      <c r="O62" s="26"/>
      <c r="P62" s="26"/>
      <c r="Q62" s="26"/>
      <c r="R62" s="40"/>
      <c r="S62" s="22"/>
      <c r="T62" s="22"/>
      <c r="U62" s="26"/>
      <c r="V62" s="20"/>
      <c r="W62" s="22"/>
      <c r="X62" s="22"/>
      <c r="Y62" s="26"/>
      <c r="Z62" s="22"/>
      <c r="AA62" s="23"/>
      <c r="AB62" s="16"/>
      <c r="AC62" s="16"/>
      <c r="AD62" s="26"/>
      <c r="AE62" s="4">
        <f t="shared" si="7"/>
        <v>4.6936376666666666</v>
      </c>
      <c r="AF62" s="49"/>
      <c r="AG62" s="2"/>
      <c r="AH62" s="36">
        <v>2.1937600000000002</v>
      </c>
      <c r="AI62" s="36">
        <v>0.50587599999999999</v>
      </c>
      <c r="AJ62" s="103">
        <v>-1.052</v>
      </c>
      <c r="AK62" s="29"/>
      <c r="AL62" s="36">
        <v>2.66</v>
      </c>
      <c r="AM62" s="37"/>
      <c r="AN62" s="37">
        <v>5.0578000000000003</v>
      </c>
      <c r="AO62" s="140">
        <v>3.67469</v>
      </c>
      <c r="AP62" s="28">
        <v>6.5004</v>
      </c>
      <c r="AQ62" s="34"/>
      <c r="AR62" s="34"/>
      <c r="AS62" s="29"/>
      <c r="AT62" s="30"/>
      <c r="AU62" s="31"/>
      <c r="AV62" s="28"/>
      <c r="AW62" s="29"/>
      <c r="AX62" s="41"/>
      <c r="AY62" s="39"/>
      <c r="AZ62" s="34"/>
      <c r="BA62" s="28"/>
      <c r="BB62" s="21"/>
      <c r="BC62" s="17"/>
      <c r="BD62" s="17"/>
      <c r="BE62" s="17"/>
      <c r="BF62" s="17"/>
      <c r="BG62" s="17"/>
      <c r="BH62" s="17"/>
      <c r="BI62" s="17"/>
      <c r="BJ62" s="17"/>
      <c r="BK62" s="4">
        <f t="shared" si="6"/>
        <v>2.7915037142857142</v>
      </c>
    </row>
    <row r="63" spans="1:63">
      <c r="A63" s="32">
        <v>34</v>
      </c>
      <c r="B63" s="33">
        <v>2.4537779999999998</v>
      </c>
      <c r="C63" s="33">
        <v>0.82459899999999997</v>
      </c>
      <c r="D63" s="33"/>
      <c r="E63" s="33">
        <v>13.3436</v>
      </c>
      <c r="F63" s="33">
        <v>2.81</v>
      </c>
      <c r="G63" s="33">
        <v>3.5752000000000002</v>
      </c>
      <c r="H63" s="33">
        <v>6.6456</v>
      </c>
      <c r="I63" s="33">
        <v>6.3126000000000007</v>
      </c>
      <c r="J63" s="33">
        <v>7.2199</v>
      </c>
      <c r="K63" s="33">
        <v>1.1009</v>
      </c>
      <c r="L63" s="33"/>
      <c r="M63" s="26"/>
      <c r="N63" s="33"/>
      <c r="O63" s="26"/>
      <c r="P63" s="26"/>
      <c r="Q63" s="26"/>
      <c r="R63" s="40"/>
      <c r="S63" s="22"/>
      <c r="T63" s="22"/>
      <c r="U63" s="26"/>
      <c r="V63" s="20"/>
      <c r="W63" s="22"/>
      <c r="X63" s="22"/>
      <c r="Y63" s="26"/>
      <c r="Z63" s="22"/>
      <c r="AA63" s="23"/>
      <c r="AB63" s="16"/>
      <c r="AC63" s="16"/>
      <c r="AD63" s="26"/>
      <c r="AE63" s="4">
        <f t="shared" si="7"/>
        <v>4.9206863333333342</v>
      </c>
      <c r="AF63" s="49"/>
      <c r="AG63" s="2"/>
      <c r="AH63" s="36">
        <v>2.33792</v>
      </c>
      <c r="AI63" s="36">
        <v>0.64015</v>
      </c>
      <c r="AJ63" s="103">
        <v>-0.81201000000000001</v>
      </c>
      <c r="AK63" s="29"/>
      <c r="AL63" s="36">
        <v>2.79</v>
      </c>
      <c r="AM63" s="37"/>
      <c r="AN63" s="37">
        <v>5.4119999999999999</v>
      </c>
      <c r="AO63" s="140">
        <v>3.7726700000000002</v>
      </c>
      <c r="AP63" s="28">
        <v>6.9028</v>
      </c>
      <c r="AQ63" s="34"/>
      <c r="AR63" s="34"/>
      <c r="AS63" s="29"/>
      <c r="AT63" s="30"/>
      <c r="AU63" s="31"/>
      <c r="AV63" s="28"/>
      <c r="AW63" s="29"/>
      <c r="AX63" s="41"/>
      <c r="AY63" s="39"/>
      <c r="AZ63" s="34"/>
      <c r="BA63" s="28"/>
      <c r="BB63" s="21"/>
      <c r="BC63" s="17"/>
      <c r="BD63" s="17"/>
      <c r="BE63" s="17"/>
      <c r="BF63" s="17"/>
      <c r="BG63" s="17"/>
      <c r="BH63" s="17"/>
      <c r="BI63" s="17"/>
      <c r="BJ63" s="17"/>
      <c r="BK63" s="4">
        <f t="shared" si="6"/>
        <v>3.0062185714285716</v>
      </c>
    </row>
    <row r="64" spans="1:63">
      <c r="A64" s="32">
        <v>35</v>
      </c>
      <c r="B64" s="33">
        <v>2.5934210000000002</v>
      </c>
      <c r="C64" s="33">
        <v>0.957376</v>
      </c>
      <c r="D64" s="33"/>
      <c r="E64" s="33">
        <v>13.6029</v>
      </c>
      <c r="F64" s="33">
        <v>2.94</v>
      </c>
      <c r="G64" s="33">
        <v>3.7416</v>
      </c>
      <c r="H64" s="33">
        <v>6.9455</v>
      </c>
      <c r="I64" s="33">
        <v>6.3765000000000001</v>
      </c>
      <c r="J64" s="33">
        <v>7.4863</v>
      </c>
      <c r="K64" s="33">
        <v>1.2748999999999999</v>
      </c>
      <c r="L64" s="33"/>
      <c r="M64" s="26"/>
      <c r="N64" s="33"/>
      <c r="O64" s="26"/>
      <c r="P64" s="26"/>
      <c r="Q64" s="26"/>
      <c r="R64" s="40"/>
      <c r="S64" s="22"/>
      <c r="T64" s="22"/>
      <c r="U64" s="26"/>
      <c r="V64" s="20"/>
      <c r="W64" s="22"/>
      <c r="X64" s="22"/>
      <c r="Y64" s="26"/>
      <c r="Z64" s="22"/>
      <c r="AA64" s="23"/>
      <c r="AB64" s="16"/>
      <c r="AC64" s="16"/>
      <c r="AD64" s="26"/>
      <c r="AE64" s="4">
        <f t="shared" si="7"/>
        <v>5.1020552222222229</v>
      </c>
      <c r="AF64" s="49"/>
      <c r="AG64" s="2"/>
      <c r="AH64" s="36">
        <v>2.4773049999999999</v>
      </c>
      <c r="AI64" s="36">
        <v>0.77004399999999995</v>
      </c>
      <c r="AJ64" s="103">
        <v>-0.47271999999999997</v>
      </c>
      <c r="AK64" s="29"/>
      <c r="AL64" s="36">
        <v>3.02</v>
      </c>
      <c r="AM64" s="37"/>
      <c r="AN64" s="37">
        <v>5.7805</v>
      </c>
      <c r="AO64" s="140">
        <v>3.8835000000000002</v>
      </c>
      <c r="AP64" s="28">
        <v>7.3886000000000003</v>
      </c>
      <c r="AQ64" s="34"/>
      <c r="AR64" s="34"/>
      <c r="AS64" s="29"/>
      <c r="AT64" s="30"/>
      <c r="AU64" s="31"/>
      <c r="AV64" s="28"/>
      <c r="AW64" s="29"/>
      <c r="AX64" s="41"/>
      <c r="AY64" s="39"/>
      <c r="AZ64" s="34"/>
      <c r="BA64" s="28"/>
      <c r="BB64" s="21"/>
      <c r="BC64" s="17"/>
      <c r="BD64" s="17"/>
      <c r="BE64" s="17"/>
      <c r="BF64" s="17"/>
      <c r="BG64" s="17"/>
      <c r="BH64" s="17"/>
      <c r="BI64" s="17"/>
      <c r="BJ64" s="17"/>
      <c r="BK64" s="4">
        <f t="shared" si="6"/>
        <v>3.263889857142857</v>
      </c>
    </row>
    <row r="65" spans="1:63">
      <c r="A65" s="32">
        <v>36</v>
      </c>
      <c r="B65" s="33">
        <v>2.730286</v>
      </c>
      <c r="C65" s="33">
        <v>1.0886370000000001</v>
      </c>
      <c r="D65" s="33"/>
      <c r="E65" s="33">
        <v>13.811199999999999</v>
      </c>
      <c r="F65" s="33">
        <v>3.04</v>
      </c>
      <c r="G65" s="33">
        <v>3.8778999999999999</v>
      </c>
      <c r="H65" s="33">
        <v>7.2377000000000002</v>
      </c>
      <c r="I65" s="33">
        <v>6.4211999999999989</v>
      </c>
      <c r="J65" s="33">
        <v>7.8212000000000002</v>
      </c>
      <c r="K65" s="33">
        <v>1.4271</v>
      </c>
      <c r="L65" s="33"/>
      <c r="M65" s="26"/>
      <c r="N65" s="33"/>
      <c r="O65" s="26"/>
      <c r="P65" s="26"/>
      <c r="Q65" s="26"/>
      <c r="R65" s="40"/>
      <c r="S65" s="22"/>
      <c r="T65" s="22"/>
      <c r="U65" s="26"/>
      <c r="V65" s="20"/>
      <c r="W65" s="22"/>
      <c r="X65" s="22"/>
      <c r="Y65" s="26"/>
      <c r="Z65" s="22"/>
      <c r="AA65" s="23"/>
      <c r="AB65" s="16"/>
      <c r="AC65" s="16"/>
      <c r="AD65" s="26"/>
      <c r="AE65" s="4">
        <f t="shared" si="7"/>
        <v>5.2728025555555549</v>
      </c>
      <c r="AF65" s="49"/>
      <c r="AG65" s="2"/>
      <c r="AH65" s="36">
        <v>2.6174409999999999</v>
      </c>
      <c r="AI65" s="36">
        <v>0.89939499999999994</v>
      </c>
      <c r="AJ65" s="103">
        <v>-4.3313999999999998E-2</v>
      </c>
      <c r="AK65" s="29"/>
      <c r="AL65" s="36">
        <v>3.23</v>
      </c>
      <c r="AM65" s="37"/>
      <c r="AN65" s="37">
        <v>6.1148999999999996</v>
      </c>
      <c r="AO65" s="140">
        <v>3.9804900000000001</v>
      </c>
      <c r="AP65" s="28">
        <v>7.8413000000000004</v>
      </c>
      <c r="AQ65" s="34"/>
      <c r="AR65" s="34"/>
      <c r="AS65" s="29"/>
      <c r="AT65" s="30"/>
      <c r="AU65" s="31"/>
      <c r="AV65" s="28"/>
      <c r="AW65" s="29"/>
      <c r="AX65" s="41"/>
      <c r="AY65" s="39"/>
      <c r="AZ65" s="34"/>
      <c r="BA65" s="28"/>
      <c r="BB65" s="21"/>
      <c r="BC65" s="17"/>
      <c r="BD65" s="17"/>
      <c r="BE65" s="17"/>
      <c r="BF65" s="17"/>
      <c r="BG65" s="17"/>
      <c r="BH65" s="17"/>
      <c r="BI65" s="17"/>
      <c r="BJ65" s="17"/>
      <c r="BK65" s="4">
        <f t="shared" si="6"/>
        <v>3.5200302857142853</v>
      </c>
    </row>
    <row r="66" spans="1:63">
      <c r="A66" s="32">
        <v>37</v>
      </c>
      <c r="B66" s="33">
        <v>2.8702429999999999</v>
      </c>
      <c r="C66" s="33">
        <v>1.2136709999999999</v>
      </c>
      <c r="D66" s="33"/>
      <c r="E66" s="33">
        <v>13.9964</v>
      </c>
      <c r="F66" s="33">
        <v>3.25</v>
      </c>
      <c r="G66" s="33">
        <v>3.9962</v>
      </c>
      <c r="H66" s="33">
        <v>7.4729000000000001</v>
      </c>
      <c r="I66" s="33">
        <v>6.5086000000000004</v>
      </c>
      <c r="J66" s="33">
        <v>8.0246999999999993</v>
      </c>
      <c r="K66" s="33">
        <v>1.5426</v>
      </c>
      <c r="L66" s="33"/>
      <c r="M66" s="26"/>
      <c r="N66" s="33"/>
      <c r="O66" s="26"/>
      <c r="P66" s="26"/>
      <c r="Q66" s="26"/>
      <c r="R66" s="40"/>
      <c r="S66" s="22"/>
      <c r="T66" s="22"/>
      <c r="U66" s="26"/>
      <c r="V66" s="20"/>
      <c r="W66" s="22"/>
      <c r="X66" s="22"/>
      <c r="Y66" s="26"/>
      <c r="Z66" s="22"/>
      <c r="AA66" s="23"/>
      <c r="AB66" s="16"/>
      <c r="AC66" s="16"/>
      <c r="AD66" s="26"/>
      <c r="AE66" s="4">
        <f t="shared" si="7"/>
        <v>5.4305904444444453</v>
      </c>
      <c r="AF66" s="49"/>
      <c r="AG66" s="2"/>
      <c r="AH66" s="36">
        <v>2.7530809999999999</v>
      </c>
      <c r="AI66" s="36">
        <v>1.0308040000000001</v>
      </c>
      <c r="AJ66" s="103">
        <v>0.37864999999999999</v>
      </c>
      <c r="AK66" s="29"/>
      <c r="AL66" s="36">
        <v>3.37</v>
      </c>
      <c r="AM66" s="37"/>
      <c r="AN66" s="37">
        <v>6.4252000000000002</v>
      </c>
      <c r="AO66" s="140">
        <v>4.0570000000000004</v>
      </c>
      <c r="AP66" s="28">
        <v>8.1302000000000003</v>
      </c>
      <c r="AQ66" s="34"/>
      <c r="AR66" s="34"/>
      <c r="AS66" s="29"/>
      <c r="AT66" s="30"/>
      <c r="AU66" s="31"/>
      <c r="AV66" s="28"/>
      <c r="AW66" s="29"/>
      <c r="AX66" s="41"/>
      <c r="AY66" s="39"/>
      <c r="AZ66" s="34"/>
      <c r="BA66" s="28"/>
      <c r="BB66" s="21"/>
      <c r="BC66" s="17"/>
      <c r="BD66" s="17"/>
      <c r="BE66" s="17"/>
      <c r="BF66" s="17"/>
      <c r="BG66" s="17"/>
      <c r="BH66" s="17"/>
      <c r="BI66" s="17"/>
      <c r="BJ66" s="17"/>
      <c r="BK66" s="4">
        <f t="shared" si="6"/>
        <v>3.7349907142857148</v>
      </c>
    </row>
    <row r="67" spans="1:63">
      <c r="A67" s="32">
        <v>38</v>
      </c>
      <c r="B67" s="33">
        <v>3.007482</v>
      </c>
      <c r="C67" s="33">
        <v>1.3415330000000001</v>
      </c>
      <c r="D67" s="33"/>
      <c r="E67" s="33">
        <v>14.164999999999999</v>
      </c>
      <c r="F67" s="33">
        <v>3.42</v>
      </c>
      <c r="G67" s="33">
        <v>4.1585999999999999</v>
      </c>
      <c r="H67" s="33">
        <v>7.8047000000000004</v>
      </c>
      <c r="I67" s="33">
        <v>6.57</v>
      </c>
      <c r="J67" s="33">
        <v>8.2062000000000008</v>
      </c>
      <c r="K67" s="33">
        <v>1.6879999999999999</v>
      </c>
      <c r="L67" s="33"/>
      <c r="M67" s="26"/>
      <c r="N67" s="33"/>
      <c r="O67" s="26"/>
      <c r="P67" s="26"/>
      <c r="Q67" s="26"/>
      <c r="R67" s="40"/>
      <c r="S67" s="22"/>
      <c r="T67" s="22"/>
      <c r="U67" s="26"/>
      <c r="V67" s="20"/>
      <c r="W67" s="22"/>
      <c r="X67" s="22"/>
      <c r="Y67" s="26"/>
      <c r="Z67" s="22"/>
      <c r="AA67" s="23"/>
      <c r="AB67" s="16"/>
      <c r="AC67" s="16"/>
      <c r="AD67" s="26"/>
      <c r="AE67" s="4">
        <f t="shared" si="7"/>
        <v>5.5957238888888901</v>
      </c>
      <c r="AF67" s="49"/>
      <c r="AG67" s="2"/>
      <c r="AH67" s="36">
        <v>2.8875410000000001</v>
      </c>
      <c r="AI67" s="36">
        <v>1.1641010000000001</v>
      </c>
      <c r="AJ67" s="103">
        <v>0.80986000000000002</v>
      </c>
      <c r="AK67" s="29"/>
      <c r="AL67" s="36">
        <v>3.61</v>
      </c>
      <c r="AM67" s="37"/>
      <c r="AN67" s="37">
        <v>6.76</v>
      </c>
      <c r="AO67" s="140">
        <v>4.17042</v>
      </c>
      <c r="AP67" s="28">
        <v>8.4353999999999996</v>
      </c>
      <c r="AQ67" s="34"/>
      <c r="AR67" s="34"/>
      <c r="AS67" s="29"/>
      <c r="AT67" s="30"/>
      <c r="AU67" s="31"/>
      <c r="AV67" s="28"/>
      <c r="AW67" s="29"/>
      <c r="AX67" s="41"/>
      <c r="AY67" s="39"/>
      <c r="AZ67" s="34"/>
      <c r="BA67" s="28"/>
      <c r="BB67" s="21"/>
      <c r="BC67" s="17"/>
      <c r="BD67" s="17"/>
      <c r="BE67" s="17"/>
      <c r="BF67" s="17"/>
      <c r="BG67" s="17"/>
      <c r="BH67" s="17"/>
      <c r="BI67" s="17"/>
      <c r="BJ67" s="17"/>
      <c r="BK67" s="4">
        <f t="shared" si="6"/>
        <v>3.9767602857142856</v>
      </c>
    </row>
    <row r="68" spans="1:63">
      <c r="A68" s="32">
        <v>39</v>
      </c>
      <c r="B68" s="33">
        <v>3.1489850000000001</v>
      </c>
      <c r="C68" s="33">
        <v>1.4686539999999999</v>
      </c>
      <c r="D68" s="33"/>
      <c r="E68" s="33">
        <v>14.3634</v>
      </c>
      <c r="F68" s="33">
        <v>3.7</v>
      </c>
      <c r="G68" s="33">
        <v>4.2880000000000003</v>
      </c>
      <c r="H68" s="33">
        <v>8.1168999999999993</v>
      </c>
      <c r="I68" s="33">
        <v>6.63</v>
      </c>
      <c r="J68" s="33">
        <v>8.5177999999999994</v>
      </c>
      <c r="K68" s="33">
        <v>1.7854000000000001</v>
      </c>
      <c r="L68" s="33"/>
      <c r="M68" s="26"/>
      <c r="N68" s="33"/>
      <c r="O68" s="26"/>
      <c r="P68" s="26"/>
      <c r="Q68" s="26"/>
      <c r="R68" s="40"/>
      <c r="S68" s="22"/>
      <c r="T68" s="22"/>
      <c r="U68" s="26"/>
      <c r="V68" s="20"/>
      <c r="W68" s="22"/>
      <c r="X68" s="22"/>
      <c r="Y68" s="26"/>
      <c r="Z68" s="22"/>
      <c r="AA68" s="23"/>
      <c r="AB68" s="16"/>
      <c r="AC68" s="16"/>
      <c r="AD68" s="26"/>
      <c r="AE68" s="4">
        <f t="shared" si="7"/>
        <v>5.7799043333333344</v>
      </c>
      <c r="AF68" s="49"/>
      <c r="AG68" s="2"/>
      <c r="AH68" s="36">
        <v>3.0231439999999998</v>
      </c>
      <c r="AI68" s="36">
        <v>1.2974650000000001</v>
      </c>
      <c r="AJ68" s="103">
        <v>1.1012</v>
      </c>
      <c r="AK68" s="29"/>
      <c r="AL68" s="36">
        <v>3.75</v>
      </c>
      <c r="AM68" s="37"/>
      <c r="AN68" s="37">
        <v>7.1220999999999997</v>
      </c>
      <c r="AO68" s="140">
        <v>4.2489499999999998</v>
      </c>
      <c r="AP68" s="28">
        <v>8.7710000000000008</v>
      </c>
      <c r="AQ68" s="34"/>
      <c r="AR68" s="34"/>
      <c r="AS68" s="29"/>
      <c r="AT68" s="30"/>
      <c r="AU68" s="31"/>
      <c r="AV68" s="28"/>
      <c r="AW68" s="29"/>
      <c r="AX68" s="41"/>
      <c r="AY68" s="39"/>
      <c r="AZ68" s="34"/>
      <c r="BA68" s="28"/>
      <c r="BB68" s="21"/>
      <c r="BC68" s="17"/>
      <c r="BD68" s="17"/>
      <c r="BE68" s="17"/>
      <c r="BF68" s="17"/>
      <c r="BG68" s="17"/>
      <c r="BH68" s="17"/>
      <c r="BI68" s="17"/>
      <c r="BJ68" s="17"/>
      <c r="BK68" s="4">
        <f t="shared" si="6"/>
        <v>4.1876941428571426</v>
      </c>
    </row>
    <row r="69" spans="1:63">
      <c r="A69" s="32">
        <v>40</v>
      </c>
      <c r="B69" s="33">
        <v>3.2865899999999999</v>
      </c>
      <c r="C69" s="33">
        <v>1.593453</v>
      </c>
      <c r="D69" s="33"/>
      <c r="E69" s="33">
        <v>14.5433</v>
      </c>
      <c r="F69" s="33">
        <v>3.83</v>
      </c>
      <c r="G69" s="33">
        <v>4.4326999999999996</v>
      </c>
      <c r="H69" s="33">
        <v>8.4030000000000005</v>
      </c>
      <c r="I69" s="33">
        <v>6.72</v>
      </c>
      <c r="J69" s="33">
        <v>8.8049999999999997</v>
      </c>
      <c r="K69" s="33">
        <v>1.8979999999999999</v>
      </c>
      <c r="L69" s="33"/>
      <c r="M69" s="26"/>
      <c r="N69" s="33"/>
      <c r="O69" s="26"/>
      <c r="P69" s="26"/>
      <c r="Q69" s="26"/>
      <c r="R69" s="40"/>
      <c r="S69" s="22"/>
      <c r="T69" s="22"/>
      <c r="U69" s="26"/>
      <c r="V69" s="20"/>
      <c r="W69" s="22"/>
      <c r="X69" s="22"/>
      <c r="Y69" s="26"/>
      <c r="Z69" s="22"/>
      <c r="AA69" s="23"/>
      <c r="AB69" s="16"/>
      <c r="AC69" s="16"/>
      <c r="AD69" s="26"/>
      <c r="AE69" s="4">
        <f t="shared" si="7"/>
        <v>5.9457825555555566</v>
      </c>
      <c r="AF69" s="49"/>
      <c r="AG69" s="2"/>
      <c r="AH69" s="36">
        <v>3.1540319999999999</v>
      </c>
      <c r="AI69" s="36">
        <v>1.4278580000000001</v>
      </c>
      <c r="AJ69" s="103">
        <v>1.6112</v>
      </c>
      <c r="AK69" s="29"/>
      <c r="AL69" s="36">
        <v>3.91</v>
      </c>
      <c r="AM69" s="37"/>
      <c r="AN69" s="37">
        <v>7.5385</v>
      </c>
      <c r="AO69" s="140">
        <v>4.3146100000000001</v>
      </c>
      <c r="AP69" s="28">
        <v>9.0340000000000007</v>
      </c>
      <c r="AQ69" s="34"/>
      <c r="AR69" s="34"/>
      <c r="AS69" s="29"/>
      <c r="AT69" s="30"/>
      <c r="AU69" s="31"/>
      <c r="AV69" s="28"/>
      <c r="AW69" s="29"/>
      <c r="AX69" s="41"/>
      <c r="AY69" s="39"/>
      <c r="AZ69" s="34"/>
      <c r="BA69" s="28"/>
      <c r="BB69" s="21"/>
      <c r="BC69" s="17"/>
      <c r="BD69" s="17"/>
      <c r="BE69" s="17"/>
      <c r="BF69" s="17"/>
      <c r="BG69" s="17"/>
      <c r="BH69" s="17"/>
      <c r="BI69" s="17"/>
      <c r="BJ69" s="17"/>
      <c r="BK69" s="4">
        <f t="shared" si="6"/>
        <v>4.4271714285714285</v>
      </c>
    </row>
    <row r="70" spans="1:63">
      <c r="A70" s="32">
        <v>41</v>
      </c>
      <c r="B70" s="33">
        <v>3.4202189999999999</v>
      </c>
      <c r="C70" s="33">
        <v>1.721886</v>
      </c>
      <c r="D70" s="33"/>
      <c r="E70" s="33">
        <v>14.778600000000001</v>
      </c>
      <c r="F70" s="33">
        <v>3.91</v>
      </c>
      <c r="G70" s="33">
        <v>4.5880000000000001</v>
      </c>
      <c r="H70" s="33">
        <v>8.8179999999999996</v>
      </c>
      <c r="I70" s="33">
        <v>6.8298999999999994</v>
      </c>
      <c r="J70" s="33">
        <v>9.1553000000000004</v>
      </c>
      <c r="K70" s="33">
        <v>2.0116000000000001</v>
      </c>
      <c r="L70" s="33"/>
      <c r="M70" s="26"/>
      <c r="N70" s="33"/>
      <c r="O70" s="26"/>
      <c r="P70" s="26"/>
      <c r="Q70" s="26"/>
      <c r="R70" s="40"/>
      <c r="S70" s="22"/>
      <c r="T70" s="22"/>
      <c r="U70" s="26"/>
      <c r="V70" s="20"/>
      <c r="W70" s="22"/>
      <c r="X70" s="22"/>
      <c r="Y70" s="26"/>
      <c r="Z70" s="22"/>
      <c r="AA70" s="23"/>
      <c r="AB70" s="16"/>
      <c r="AC70" s="16"/>
      <c r="AD70" s="26"/>
      <c r="AE70" s="4">
        <f t="shared" si="7"/>
        <v>6.1370561111111117</v>
      </c>
      <c r="AF70" s="49"/>
      <c r="AG70" s="2"/>
      <c r="AH70" s="36">
        <v>3.2839649999999998</v>
      </c>
      <c r="AI70" s="36">
        <v>1.561129</v>
      </c>
      <c r="AJ70" s="103">
        <v>1.8546</v>
      </c>
      <c r="AK70" s="29"/>
      <c r="AL70" s="36">
        <v>4.04</v>
      </c>
      <c r="AM70" s="37"/>
      <c r="AN70" s="37">
        <v>7.7911000000000001</v>
      </c>
      <c r="AO70" s="140">
        <v>4.39499</v>
      </c>
      <c r="AP70" s="28">
        <v>9.2765000000000004</v>
      </c>
      <c r="AQ70" s="34"/>
      <c r="AR70" s="34"/>
      <c r="AS70" s="29"/>
      <c r="AT70" s="30"/>
      <c r="AU70" s="31"/>
      <c r="AV70" s="28"/>
      <c r="AW70" s="29"/>
      <c r="AX70" s="41"/>
      <c r="AY70" s="39"/>
      <c r="AZ70" s="34"/>
      <c r="BA70" s="28"/>
      <c r="BB70" s="21"/>
      <c r="BC70" s="17"/>
      <c r="BD70" s="17"/>
      <c r="BE70" s="17"/>
      <c r="BF70" s="17"/>
      <c r="BG70" s="17"/>
      <c r="BH70" s="17"/>
      <c r="BI70" s="17"/>
      <c r="BJ70" s="17"/>
      <c r="BK70" s="4">
        <f t="shared" si="6"/>
        <v>4.6003262857142859</v>
      </c>
    </row>
    <row r="71" spans="1:63">
      <c r="A71" s="32">
        <v>42</v>
      </c>
      <c r="B71" s="33">
        <v>3.5509569999999999</v>
      </c>
      <c r="C71" s="33">
        <v>1.8477410000000001</v>
      </c>
      <c r="D71" s="33"/>
      <c r="E71" s="33">
        <v>14.9673</v>
      </c>
      <c r="F71" s="33">
        <v>4.22</v>
      </c>
      <c r="G71" s="33">
        <v>4.7004000000000001</v>
      </c>
      <c r="H71" s="33">
        <v>9.1526999999999994</v>
      </c>
      <c r="I71" s="33">
        <v>6.9138000000000002</v>
      </c>
      <c r="J71" s="33">
        <v>9.4027999999999992</v>
      </c>
      <c r="K71" s="33">
        <v>2.1412</v>
      </c>
      <c r="L71" s="33"/>
      <c r="M71" s="26"/>
      <c r="N71" s="33"/>
      <c r="O71" s="26"/>
      <c r="P71" s="26"/>
      <c r="Q71" s="26"/>
      <c r="R71" s="40"/>
      <c r="S71" s="22"/>
      <c r="T71" s="22"/>
      <c r="U71" s="26"/>
      <c r="V71" s="20"/>
      <c r="W71" s="22"/>
      <c r="X71" s="22"/>
      <c r="Y71" s="26"/>
      <c r="Z71" s="22"/>
      <c r="AA71" s="23"/>
      <c r="AB71" s="16"/>
      <c r="AC71" s="16"/>
      <c r="AD71" s="26"/>
      <c r="AE71" s="4">
        <f t="shared" si="7"/>
        <v>6.321877555555556</v>
      </c>
      <c r="AF71" s="49"/>
      <c r="AG71" s="2"/>
      <c r="AH71" s="36">
        <v>3.4153389999999999</v>
      </c>
      <c r="AI71" s="36">
        <v>1.6877340000000001</v>
      </c>
      <c r="AJ71" s="103">
        <v>2.2025000000000001</v>
      </c>
      <c r="AK71" s="29"/>
      <c r="AL71" s="36">
        <v>4.25</v>
      </c>
      <c r="AM71" s="37"/>
      <c r="AN71" s="37">
        <v>8.0864999999999991</v>
      </c>
      <c r="AO71" s="140">
        <v>4.4629799999999999</v>
      </c>
      <c r="AP71" s="28">
        <v>9.6212</v>
      </c>
      <c r="AQ71" s="34"/>
      <c r="AR71" s="34"/>
      <c r="AS71" s="29"/>
      <c r="AT71" s="30"/>
      <c r="AU71" s="31"/>
      <c r="AV71" s="28"/>
      <c r="AW71" s="29"/>
      <c r="AX71" s="41"/>
      <c r="AY71" s="39"/>
      <c r="AZ71" s="34"/>
      <c r="BA71" s="28"/>
      <c r="BB71" s="21"/>
      <c r="BC71" s="17"/>
      <c r="BD71" s="17"/>
      <c r="BE71" s="17"/>
      <c r="BF71" s="17"/>
      <c r="BG71" s="17"/>
      <c r="BH71" s="17"/>
      <c r="BI71" s="17"/>
      <c r="BJ71" s="17"/>
      <c r="BK71" s="4">
        <f t="shared" si="6"/>
        <v>4.8180361428571432</v>
      </c>
    </row>
    <row r="72" spans="1:63">
      <c r="A72" s="32">
        <v>43</v>
      </c>
      <c r="B72" s="33">
        <v>3.686156</v>
      </c>
      <c r="C72" s="33">
        <v>1.972879</v>
      </c>
      <c r="D72" s="33"/>
      <c r="E72" s="33">
        <v>15.1662</v>
      </c>
      <c r="F72" s="33">
        <v>4.3600000000000003</v>
      </c>
      <c r="G72" s="33">
        <v>4.8053999999999997</v>
      </c>
      <c r="H72" s="33">
        <v>9.4953000000000003</v>
      </c>
      <c r="I72" s="33">
        <v>7.0176999999999996</v>
      </c>
      <c r="J72" s="33">
        <v>9.7674000000000003</v>
      </c>
      <c r="K72" s="33">
        <v>2.2464</v>
      </c>
      <c r="L72" s="33"/>
      <c r="M72" s="26"/>
      <c r="N72" s="33"/>
      <c r="O72" s="26"/>
      <c r="P72" s="26"/>
      <c r="Q72" s="26"/>
      <c r="R72" s="40"/>
      <c r="S72" s="22"/>
      <c r="T72" s="22"/>
      <c r="U72" s="26"/>
      <c r="V72" s="20"/>
      <c r="W72" s="22"/>
      <c r="X72" s="22"/>
      <c r="Y72" s="26"/>
      <c r="Z72" s="22"/>
      <c r="AA72" s="23"/>
      <c r="AB72" s="16"/>
      <c r="AC72" s="16"/>
      <c r="AD72" s="26"/>
      <c r="AE72" s="4">
        <f t="shared" si="7"/>
        <v>6.5019372222222218</v>
      </c>
      <c r="AF72" s="49"/>
      <c r="AG72" s="2"/>
      <c r="AH72" s="36">
        <v>3.543269</v>
      </c>
      <c r="AI72" s="36">
        <v>1.8183929999999999</v>
      </c>
      <c r="AJ72" s="103">
        <v>2.6362999999999999</v>
      </c>
      <c r="AK72" s="29"/>
      <c r="AL72" s="36">
        <v>4.42</v>
      </c>
      <c r="AM72" s="37"/>
      <c r="AN72" s="37">
        <v>8.3674999999999997</v>
      </c>
      <c r="AO72" s="140">
        <v>4.55002</v>
      </c>
      <c r="AP72" s="28">
        <v>9.8414000000000001</v>
      </c>
      <c r="AQ72" s="34"/>
      <c r="AR72" s="34"/>
      <c r="AS72" s="29"/>
      <c r="AT72" s="30"/>
      <c r="AU72" s="31"/>
      <c r="AV72" s="28"/>
      <c r="AW72" s="29"/>
      <c r="AX72" s="41"/>
      <c r="AY72" s="39"/>
      <c r="AZ72" s="34"/>
      <c r="BA72" s="28"/>
      <c r="BB72" s="21"/>
      <c r="BC72" s="17"/>
      <c r="BD72" s="17"/>
      <c r="BE72" s="17"/>
      <c r="BF72" s="17"/>
      <c r="BG72" s="17"/>
      <c r="BH72" s="17"/>
      <c r="BI72" s="17"/>
      <c r="BJ72" s="17"/>
      <c r="BK72" s="4">
        <f t="shared" si="6"/>
        <v>5.0252688571428568</v>
      </c>
    </row>
    <row r="73" spans="1:63">
      <c r="A73" s="32">
        <v>44</v>
      </c>
      <c r="B73" s="33">
        <v>3.8234379999999999</v>
      </c>
      <c r="C73" s="33">
        <v>2.1015869999999999</v>
      </c>
      <c r="D73" s="33"/>
      <c r="E73" s="33">
        <v>15.3269</v>
      </c>
      <c r="F73" s="33">
        <v>4.49</v>
      </c>
      <c r="G73" s="33">
        <v>4.9162999999999997</v>
      </c>
      <c r="H73" s="33">
        <v>9.8118999999999996</v>
      </c>
      <c r="I73" s="33">
        <v>7.0616000000000003</v>
      </c>
      <c r="J73" s="33">
        <v>9.9473000000000003</v>
      </c>
      <c r="K73" s="33">
        <v>2.3797999999999999</v>
      </c>
      <c r="L73" s="33"/>
      <c r="M73" s="26"/>
      <c r="N73" s="33"/>
      <c r="O73" s="26"/>
      <c r="P73" s="26"/>
      <c r="Q73" s="26"/>
      <c r="R73" s="40"/>
      <c r="S73" s="22"/>
      <c r="T73" s="22"/>
      <c r="U73" s="26"/>
      <c r="V73" s="20"/>
      <c r="W73" s="22"/>
      <c r="X73" s="22"/>
      <c r="Y73" s="26"/>
      <c r="Z73" s="22"/>
      <c r="AA73" s="23"/>
      <c r="AB73" s="16"/>
      <c r="AC73" s="16"/>
      <c r="AD73" s="26"/>
      <c r="AE73" s="4">
        <f t="shared" si="7"/>
        <v>6.6509805555555559</v>
      </c>
      <c r="AF73" s="49"/>
      <c r="AG73" s="2"/>
      <c r="AH73" s="36">
        <v>3.6724209999999999</v>
      </c>
      <c r="AI73" s="36">
        <v>1.9453879999999999</v>
      </c>
      <c r="AJ73" s="103">
        <v>2.8660000000000001</v>
      </c>
      <c r="AK73" s="29"/>
      <c r="AL73" s="36">
        <v>4.58</v>
      </c>
      <c r="AM73" s="37"/>
      <c r="AN73" s="37">
        <v>8.6649999999999991</v>
      </c>
      <c r="AO73" s="140">
        <v>4.6321399999999997</v>
      </c>
      <c r="AP73" s="28">
        <v>10.108000000000001</v>
      </c>
      <c r="AQ73" s="34"/>
      <c r="AR73" s="34"/>
      <c r="AS73" s="29"/>
      <c r="AT73" s="30"/>
      <c r="AU73" s="31"/>
      <c r="AV73" s="28"/>
      <c r="AW73" s="29"/>
      <c r="AX73" s="41"/>
      <c r="AY73" s="39"/>
      <c r="AZ73" s="34"/>
      <c r="BA73" s="28"/>
      <c r="BB73" s="21"/>
      <c r="BC73" s="17"/>
      <c r="BD73" s="17"/>
      <c r="BE73" s="17"/>
      <c r="BF73" s="17"/>
      <c r="BG73" s="17"/>
      <c r="BH73" s="17"/>
      <c r="BI73" s="17"/>
      <c r="BJ73" s="17"/>
      <c r="BK73" s="4">
        <f t="shared" si="6"/>
        <v>5.2098498571428564</v>
      </c>
    </row>
    <row r="74" spans="1:63">
      <c r="A74" s="32">
        <v>45</v>
      </c>
      <c r="B74" s="33">
        <v>3.963336</v>
      </c>
      <c r="C74" s="33">
        <v>2.2316259999999999</v>
      </c>
      <c r="D74" s="33"/>
      <c r="E74" s="33">
        <v>15.4985</v>
      </c>
      <c r="F74" s="33">
        <v>4.6500000000000004</v>
      </c>
      <c r="G74" s="33">
        <v>5.0605000000000002</v>
      </c>
      <c r="H74" s="33">
        <v>10.116899999999999</v>
      </c>
      <c r="I74" s="33">
        <v>7.1455000000000011</v>
      </c>
      <c r="J74" s="33">
        <v>10.208</v>
      </c>
      <c r="K74" s="33">
        <v>2.4527000000000001</v>
      </c>
      <c r="L74" s="33"/>
      <c r="M74" s="26"/>
      <c r="N74" s="33"/>
      <c r="O74" s="26"/>
      <c r="P74" s="26"/>
      <c r="Q74" s="26"/>
      <c r="R74" s="40"/>
      <c r="S74" s="22"/>
      <c r="T74" s="22"/>
      <c r="U74" s="26"/>
      <c r="V74" s="20"/>
      <c r="W74" s="22"/>
      <c r="X74" s="22"/>
      <c r="Y74" s="26"/>
      <c r="Z74" s="22"/>
      <c r="AA74" s="23"/>
      <c r="AB74" s="16"/>
      <c r="AC74" s="16"/>
      <c r="AD74" s="26"/>
      <c r="AE74" s="4">
        <f t="shared" si="7"/>
        <v>6.8141179999999997</v>
      </c>
      <c r="AF74" s="49"/>
      <c r="AG74" s="2"/>
      <c r="AH74" s="36">
        <v>3.8052929999999998</v>
      </c>
      <c r="AI74" s="36">
        <v>2.0696870000000001</v>
      </c>
      <c r="AJ74" s="103">
        <v>3.0196999999999998</v>
      </c>
      <c r="AK74" s="29"/>
      <c r="AL74" s="36">
        <v>4.7300000000000004</v>
      </c>
      <c r="AM74" s="37"/>
      <c r="AN74" s="37">
        <v>9.0145</v>
      </c>
      <c r="AO74" s="140">
        <v>4.7363</v>
      </c>
      <c r="AP74" s="28">
        <v>10.45</v>
      </c>
      <c r="AQ74" s="34"/>
      <c r="AR74" s="34"/>
      <c r="AS74" s="29"/>
      <c r="AT74" s="30"/>
      <c r="AU74" s="31"/>
      <c r="AV74" s="28"/>
      <c r="AW74" s="29"/>
      <c r="AX74" s="41"/>
      <c r="AY74" s="39"/>
      <c r="AZ74" s="34"/>
      <c r="BA74" s="28"/>
      <c r="BB74" s="21"/>
      <c r="BC74" s="17"/>
      <c r="BD74" s="17"/>
      <c r="BE74" s="17"/>
      <c r="BF74" s="17"/>
      <c r="BG74" s="17"/>
      <c r="BH74" s="17"/>
      <c r="BI74" s="17"/>
      <c r="BJ74" s="17"/>
      <c r="BK74" s="4">
        <f t="shared" si="6"/>
        <v>5.4036400000000002</v>
      </c>
    </row>
    <row r="75" spans="1:63">
      <c r="A75" s="32">
        <v>46</v>
      </c>
      <c r="B75" s="33">
        <v>4.1020430000000001</v>
      </c>
      <c r="C75" s="33">
        <v>2.3601230000000002</v>
      </c>
      <c r="D75" s="33"/>
      <c r="E75" s="33">
        <v>15.6768</v>
      </c>
      <c r="F75" s="33">
        <v>4.8600000000000003</v>
      </c>
      <c r="G75" s="33">
        <v>5.1600999999999999</v>
      </c>
      <c r="H75" s="33">
        <v>10.425800000000001</v>
      </c>
      <c r="I75" s="33">
        <v>7.19</v>
      </c>
      <c r="J75" s="33">
        <v>10.494999999999999</v>
      </c>
      <c r="K75" s="33">
        <v>2.5973999999999999</v>
      </c>
      <c r="L75" s="33"/>
      <c r="M75" s="26"/>
      <c r="N75" s="33"/>
      <c r="O75" s="26"/>
      <c r="P75" s="26"/>
      <c r="Q75" s="26"/>
      <c r="R75" s="40"/>
      <c r="S75" s="22"/>
      <c r="T75" s="22"/>
      <c r="U75" s="26"/>
      <c r="V75" s="20"/>
      <c r="W75" s="22"/>
      <c r="X75" s="22"/>
      <c r="Y75" s="26"/>
      <c r="Z75" s="22"/>
      <c r="AA75" s="23"/>
      <c r="AB75" s="16"/>
      <c r="AC75" s="16"/>
      <c r="AD75" s="26"/>
      <c r="AE75" s="4">
        <f t="shared" si="7"/>
        <v>6.9852517777777772</v>
      </c>
      <c r="AF75" s="49"/>
      <c r="AG75" s="2"/>
      <c r="AH75" s="36">
        <v>3.9411830000000001</v>
      </c>
      <c r="AI75" s="36">
        <v>2.1972330000000002</v>
      </c>
      <c r="AJ75" s="103">
        <v>3.3963000000000001</v>
      </c>
      <c r="AK75" s="29"/>
      <c r="AL75" s="36">
        <v>4.9000000000000004</v>
      </c>
      <c r="AM75" s="37"/>
      <c r="AN75" s="37">
        <v>9.3462999999999994</v>
      </c>
      <c r="AO75" s="140">
        <v>4.8475700000000002</v>
      </c>
      <c r="AP75" s="28">
        <v>10.664999999999999</v>
      </c>
      <c r="AQ75" s="34"/>
      <c r="AR75" s="34"/>
      <c r="AS75" s="29"/>
      <c r="AT75" s="30"/>
      <c r="AU75" s="31"/>
      <c r="AV75" s="28"/>
      <c r="AW75" s="29"/>
      <c r="AX75" s="41"/>
      <c r="AY75" s="39"/>
      <c r="AZ75" s="34"/>
      <c r="BA75" s="28"/>
      <c r="BB75" s="21"/>
      <c r="BC75" s="17"/>
      <c r="BD75" s="17"/>
      <c r="BE75" s="17"/>
      <c r="BF75" s="17"/>
      <c r="BG75" s="17"/>
      <c r="BH75" s="17"/>
      <c r="BI75" s="17"/>
      <c r="BJ75" s="17"/>
      <c r="BK75" s="4">
        <f t="shared" si="6"/>
        <v>5.6133694285714295</v>
      </c>
    </row>
    <row r="76" spans="1:63">
      <c r="A76" s="32">
        <v>47</v>
      </c>
      <c r="B76" s="33">
        <v>4.2432939999999997</v>
      </c>
      <c r="C76" s="33">
        <v>2.4897589999999998</v>
      </c>
      <c r="D76" s="33"/>
      <c r="E76" s="33">
        <v>15.861700000000001</v>
      </c>
      <c r="F76" s="33">
        <v>4.93</v>
      </c>
      <c r="G76" s="33">
        <v>5.22</v>
      </c>
      <c r="H76" s="33">
        <v>10.8552</v>
      </c>
      <c r="I76" s="33">
        <v>7.2332999999999998</v>
      </c>
      <c r="J76" s="33">
        <v>10.747</v>
      </c>
      <c r="K76" s="33">
        <v>2.6991000000000001</v>
      </c>
      <c r="L76" s="33"/>
      <c r="M76" s="26"/>
      <c r="N76" s="33"/>
      <c r="O76" s="26"/>
      <c r="P76" s="26"/>
      <c r="Q76" s="26"/>
      <c r="R76" s="40"/>
      <c r="S76" s="22"/>
      <c r="T76" s="22"/>
      <c r="U76" s="26"/>
      <c r="V76" s="20"/>
      <c r="W76" s="22"/>
      <c r="X76" s="22"/>
      <c r="Y76" s="26"/>
      <c r="Z76" s="22"/>
      <c r="AA76" s="23"/>
      <c r="AB76" s="16"/>
      <c r="AC76" s="16"/>
      <c r="AD76" s="26"/>
      <c r="AE76" s="4">
        <f t="shared" si="7"/>
        <v>7.1421503333333334</v>
      </c>
      <c r="AF76" s="49"/>
      <c r="AG76" s="2"/>
      <c r="AH76" s="36">
        <v>4.0778980000000002</v>
      </c>
      <c r="AI76" s="36">
        <v>2.3254350000000001</v>
      </c>
      <c r="AJ76" s="103">
        <v>3.6408999999999998</v>
      </c>
      <c r="AK76" s="29"/>
      <c r="AL76" s="36">
        <v>5.05</v>
      </c>
      <c r="AM76" s="37"/>
      <c r="AN76" s="37">
        <v>9.6189999999999998</v>
      </c>
      <c r="AO76" s="140">
        <v>5.0038200000000002</v>
      </c>
      <c r="AP76" s="28">
        <v>10.855</v>
      </c>
      <c r="AQ76" s="34"/>
      <c r="AR76" s="34"/>
      <c r="AS76" s="29"/>
      <c r="AT76" s="30"/>
      <c r="AU76" s="31"/>
      <c r="AV76" s="28"/>
      <c r="AW76" s="29"/>
      <c r="AX76" s="41"/>
      <c r="AY76" s="39"/>
      <c r="AZ76" s="34"/>
      <c r="BA76" s="28"/>
      <c r="BB76" s="21"/>
      <c r="BC76" s="17"/>
      <c r="BD76" s="17"/>
      <c r="BE76" s="17"/>
      <c r="BF76" s="17"/>
      <c r="BG76" s="17"/>
      <c r="BH76" s="17"/>
      <c r="BI76" s="17"/>
      <c r="BJ76" s="17"/>
      <c r="BK76" s="4">
        <f t="shared" si="6"/>
        <v>5.7960075714285706</v>
      </c>
    </row>
    <row r="77" spans="1:63">
      <c r="A77" s="32">
        <v>48</v>
      </c>
      <c r="B77" s="33">
        <v>4.3826559999999999</v>
      </c>
      <c r="C77" s="33">
        <v>2.6265269999999998</v>
      </c>
      <c r="D77" s="33"/>
      <c r="E77" s="33">
        <v>16.030100000000001</v>
      </c>
      <c r="F77" s="33">
        <v>5</v>
      </c>
      <c r="G77" s="33">
        <v>5.3559000000000001</v>
      </c>
      <c r="H77" s="33">
        <v>11.1074</v>
      </c>
      <c r="I77" s="33">
        <v>7.31</v>
      </c>
      <c r="J77" s="33">
        <v>11.053000000000001</v>
      </c>
      <c r="K77" s="33">
        <v>2.8081</v>
      </c>
      <c r="L77" s="33"/>
      <c r="M77" s="26"/>
      <c r="N77" s="33"/>
      <c r="O77" s="26"/>
      <c r="P77" s="26"/>
      <c r="Q77" s="26"/>
      <c r="R77" s="40"/>
      <c r="S77" s="22"/>
      <c r="T77" s="22"/>
      <c r="U77" s="26"/>
      <c r="V77" s="20"/>
      <c r="W77" s="22"/>
      <c r="X77" s="22"/>
      <c r="Y77" s="26"/>
      <c r="Z77" s="22"/>
      <c r="AA77" s="23"/>
      <c r="AB77" s="16"/>
      <c r="AC77" s="16"/>
      <c r="AD77" s="26"/>
      <c r="AE77" s="4">
        <f t="shared" si="7"/>
        <v>7.2970758888888883</v>
      </c>
      <c r="AF77" s="49"/>
      <c r="AG77" s="2"/>
      <c r="AH77" s="36">
        <v>4.2182979999999999</v>
      </c>
      <c r="AI77" s="36">
        <v>2.4535979999999999</v>
      </c>
      <c r="AJ77" s="103">
        <v>3.9043999999999999</v>
      </c>
      <c r="AK77" s="29"/>
      <c r="AL77" s="36">
        <v>5.18</v>
      </c>
      <c r="AM77" s="37"/>
      <c r="AN77" s="37">
        <v>10.051399999999999</v>
      </c>
      <c r="AO77" s="140">
        <v>5.1297300000000003</v>
      </c>
      <c r="AP77" s="28">
        <v>11.129</v>
      </c>
      <c r="AQ77" s="34"/>
      <c r="AR77" s="34"/>
      <c r="AS77" s="29"/>
      <c r="AT77" s="30"/>
      <c r="AU77" s="31"/>
      <c r="AV77" s="28"/>
      <c r="AW77" s="29"/>
      <c r="AX77" s="41"/>
      <c r="AY77" s="39"/>
      <c r="AZ77" s="34"/>
      <c r="BA77" s="28"/>
      <c r="BB77" s="21"/>
      <c r="BC77" s="17"/>
      <c r="BD77" s="17"/>
      <c r="BE77" s="17"/>
      <c r="BF77" s="17"/>
      <c r="BG77" s="17"/>
      <c r="BH77" s="17"/>
      <c r="BI77" s="17"/>
      <c r="BJ77" s="17"/>
      <c r="BK77" s="4">
        <f t="shared" si="6"/>
        <v>6.0094894285714284</v>
      </c>
    </row>
    <row r="78" spans="1:63">
      <c r="A78" s="32">
        <v>49</v>
      </c>
      <c r="B78" s="33">
        <v>4.5200959999999997</v>
      </c>
      <c r="C78" s="33">
        <v>2.7650869999999999</v>
      </c>
      <c r="D78" s="33"/>
      <c r="E78" s="33">
        <v>16.1919</v>
      </c>
      <c r="F78" s="33">
        <v>5.34</v>
      </c>
      <c r="G78" s="33">
        <v>5.4943999999999997</v>
      </c>
      <c r="H78" s="33">
        <v>11.440099999999999</v>
      </c>
      <c r="I78" s="33">
        <v>7.4</v>
      </c>
      <c r="J78" s="33">
        <v>11.304</v>
      </c>
      <c r="K78" s="33">
        <v>2.9411</v>
      </c>
      <c r="L78" s="33"/>
      <c r="M78" s="26"/>
      <c r="N78" s="33"/>
      <c r="O78" s="26"/>
      <c r="P78" s="26"/>
      <c r="Q78" s="26"/>
      <c r="R78" s="40"/>
      <c r="S78" s="22"/>
      <c r="T78" s="22"/>
      <c r="U78" s="26"/>
      <c r="V78" s="20"/>
      <c r="W78" s="22"/>
      <c r="X78" s="22"/>
      <c r="Y78" s="26"/>
      <c r="Z78" s="22"/>
      <c r="AA78" s="23"/>
      <c r="AB78" s="16"/>
      <c r="AC78" s="16"/>
      <c r="AD78" s="26"/>
      <c r="AE78" s="4">
        <f t="shared" si="7"/>
        <v>7.4885203333333346</v>
      </c>
      <c r="AF78" s="49"/>
      <c r="AG78" s="2"/>
      <c r="AH78" s="36">
        <v>4.3556290000000004</v>
      </c>
      <c r="AI78" s="36">
        <v>2.5888979999999999</v>
      </c>
      <c r="AJ78" s="103">
        <v>4.1437999999999997</v>
      </c>
      <c r="AK78" s="29"/>
      <c r="AL78" s="36">
        <v>5.27</v>
      </c>
      <c r="AM78" s="37"/>
      <c r="AN78" s="37">
        <v>10.324299999999999</v>
      </c>
      <c r="AO78" s="140">
        <v>5.2418300000000002</v>
      </c>
      <c r="AP78" s="28">
        <v>11.375</v>
      </c>
      <c r="AQ78" s="34"/>
      <c r="AR78" s="34"/>
      <c r="AS78" s="29"/>
      <c r="AT78" s="30"/>
      <c r="AU78" s="31"/>
      <c r="AV78" s="28"/>
      <c r="AW78" s="29"/>
      <c r="AX78" s="41"/>
      <c r="AY78" s="39"/>
      <c r="AZ78" s="34"/>
      <c r="BA78" s="28"/>
      <c r="BB78" s="21"/>
      <c r="BC78" s="17"/>
      <c r="BD78" s="17"/>
      <c r="BE78" s="17"/>
      <c r="BF78" s="17"/>
      <c r="BG78" s="17"/>
      <c r="BH78" s="17"/>
      <c r="BI78" s="17"/>
      <c r="BJ78" s="17"/>
      <c r="BK78" s="4">
        <f t="shared" si="6"/>
        <v>6.1856367142857138</v>
      </c>
    </row>
    <row r="79" spans="1:63">
      <c r="A79" s="32">
        <v>50</v>
      </c>
      <c r="B79" s="33">
        <v>4.6610950000000004</v>
      </c>
      <c r="C79" s="33">
        <v>2.8993150000000001</v>
      </c>
      <c r="D79" s="33"/>
      <c r="E79" s="33">
        <v>16.336400000000001</v>
      </c>
      <c r="F79" s="33">
        <v>5.5</v>
      </c>
      <c r="G79" s="33">
        <v>5.5842000000000001</v>
      </c>
      <c r="H79" s="33">
        <v>11.753399999999999</v>
      </c>
      <c r="I79" s="33">
        <v>7.48</v>
      </c>
      <c r="J79" s="33">
        <v>11.555999999999999</v>
      </c>
      <c r="K79" s="33">
        <v>3.0760999999999998</v>
      </c>
      <c r="L79" s="33"/>
      <c r="M79" s="26"/>
      <c r="N79" s="33"/>
      <c r="O79" s="26"/>
      <c r="P79" s="26"/>
      <c r="Q79" s="26"/>
      <c r="R79" s="40"/>
      <c r="S79" s="22"/>
      <c r="T79" s="22"/>
      <c r="U79" s="26"/>
      <c r="V79" s="20"/>
      <c r="W79" s="22"/>
      <c r="X79" s="22"/>
      <c r="Y79" s="26"/>
      <c r="Z79" s="22"/>
      <c r="AA79" s="23"/>
      <c r="AB79" s="16"/>
      <c r="AC79" s="16"/>
      <c r="AD79" s="26"/>
      <c r="AE79" s="4">
        <f t="shared" si="7"/>
        <v>7.6496122222222214</v>
      </c>
      <c r="AF79" s="49"/>
      <c r="AG79" s="2"/>
      <c r="AH79" s="36">
        <v>4.4977609999999997</v>
      </c>
      <c r="AI79" s="36">
        <v>2.7219419999999999</v>
      </c>
      <c r="AJ79" s="103">
        <v>4.8944999999999999</v>
      </c>
      <c r="AK79" s="29"/>
      <c r="AL79" s="36">
        <v>5.38</v>
      </c>
      <c r="AM79" s="37"/>
      <c r="AN79" s="37">
        <v>10.7135</v>
      </c>
      <c r="AO79" s="140">
        <v>5.3643299999999998</v>
      </c>
      <c r="AP79" s="28">
        <v>11.64</v>
      </c>
      <c r="AQ79" s="34"/>
      <c r="AR79" s="34"/>
      <c r="AS79" s="29"/>
      <c r="AT79" s="30"/>
      <c r="AU79" s="31"/>
      <c r="AV79" s="28"/>
      <c r="AW79" s="29"/>
      <c r="AX79" s="41"/>
      <c r="AY79" s="39"/>
      <c r="AZ79" s="34"/>
      <c r="BA79" s="28"/>
      <c r="BB79" s="21"/>
      <c r="BC79" s="17"/>
      <c r="BD79" s="17"/>
      <c r="BE79" s="17"/>
      <c r="BF79" s="17"/>
      <c r="BG79" s="17"/>
      <c r="BH79" s="17"/>
      <c r="BI79" s="17"/>
      <c r="BJ79" s="17"/>
      <c r="BK79" s="4">
        <f t="shared" si="6"/>
        <v>6.4588618571428569</v>
      </c>
    </row>
    <row r="80" spans="1:63">
      <c r="A80" s="32">
        <v>51</v>
      </c>
      <c r="B80" s="33">
        <v>4.8001269999999998</v>
      </c>
      <c r="C80" s="33">
        <v>3.029852</v>
      </c>
      <c r="D80" s="33"/>
      <c r="E80" s="33">
        <v>16.515499999999999</v>
      </c>
      <c r="F80" s="33">
        <v>5.6</v>
      </c>
      <c r="G80" s="33">
        <v>5.694</v>
      </c>
      <c r="H80" s="33">
        <v>12.112399999999999</v>
      </c>
      <c r="I80" s="33">
        <v>7.5789</v>
      </c>
      <c r="J80" s="33">
        <v>11.827</v>
      </c>
      <c r="K80" s="33">
        <v>3.1606000000000001</v>
      </c>
      <c r="L80" s="33"/>
      <c r="M80" s="26"/>
      <c r="N80" s="33"/>
      <c r="O80" s="26"/>
      <c r="P80" s="26"/>
      <c r="Q80" s="26"/>
      <c r="R80" s="40"/>
      <c r="S80" s="22"/>
      <c r="T80" s="22"/>
      <c r="U80" s="26"/>
      <c r="V80" s="20"/>
      <c r="W80" s="22"/>
      <c r="X80" s="22"/>
      <c r="Y80" s="26"/>
      <c r="Z80" s="22"/>
      <c r="AA80" s="23"/>
      <c r="AB80" s="16"/>
      <c r="AC80" s="16"/>
      <c r="AD80" s="26"/>
      <c r="AE80" s="4">
        <f t="shared" si="7"/>
        <v>7.8131532222222226</v>
      </c>
      <c r="AF80" s="49"/>
      <c r="AG80" s="2"/>
      <c r="AH80" s="36">
        <v>4.6349989999999996</v>
      </c>
      <c r="AI80" s="36">
        <v>2.8526509999999998</v>
      </c>
      <c r="AJ80" s="103">
        <v>5.2298</v>
      </c>
      <c r="AK80" s="29"/>
      <c r="AL80" s="36">
        <v>5.48</v>
      </c>
      <c r="AM80" s="37"/>
      <c r="AN80" s="36">
        <v>11.069900000000001</v>
      </c>
      <c r="AO80" s="140">
        <v>5.5205200000000003</v>
      </c>
      <c r="AP80" s="28">
        <v>11.818</v>
      </c>
      <c r="AQ80" s="34"/>
      <c r="AR80" s="34"/>
      <c r="AS80" s="29"/>
      <c r="AT80" s="30"/>
      <c r="AU80" s="31"/>
      <c r="AV80" s="28"/>
      <c r="AW80" s="29"/>
      <c r="AX80" s="41"/>
      <c r="AY80" s="39"/>
      <c r="AZ80" s="34"/>
      <c r="BA80" s="28"/>
      <c r="BB80" s="21"/>
      <c r="BC80" s="17"/>
      <c r="BD80" s="17"/>
      <c r="BE80" s="17"/>
      <c r="BF80" s="17"/>
      <c r="BG80" s="17"/>
      <c r="BH80" s="17"/>
      <c r="BI80" s="17"/>
      <c r="BJ80" s="17"/>
      <c r="BK80" s="4">
        <f t="shared" si="6"/>
        <v>6.6579814285714276</v>
      </c>
    </row>
    <row r="81" spans="1:63">
      <c r="A81" s="32">
        <v>52</v>
      </c>
      <c r="B81" s="33">
        <v>4.9385709999999996</v>
      </c>
      <c r="C81" s="33">
        <v>3.1649150000000001</v>
      </c>
      <c r="D81" s="33"/>
      <c r="E81" s="33">
        <v>16.674499999999998</v>
      </c>
      <c r="F81" s="33">
        <v>5.73</v>
      </c>
      <c r="G81" s="33">
        <v>5.798</v>
      </c>
      <c r="H81" s="33">
        <v>12.4412</v>
      </c>
      <c r="I81" s="33">
        <v>7.67</v>
      </c>
      <c r="J81" s="33">
        <v>11.994999999999999</v>
      </c>
      <c r="K81" s="33">
        <v>3.3163</v>
      </c>
      <c r="L81" s="33"/>
      <c r="M81" s="26"/>
      <c r="N81" s="33"/>
      <c r="O81" s="26"/>
      <c r="P81" s="26"/>
      <c r="Q81" s="26"/>
      <c r="R81" s="40"/>
      <c r="S81" s="22"/>
      <c r="T81" s="22"/>
      <c r="U81" s="26"/>
      <c r="V81" s="20"/>
      <c r="W81" s="22"/>
      <c r="X81" s="22"/>
      <c r="Y81" s="26"/>
      <c r="Z81" s="22"/>
      <c r="AA81" s="23"/>
      <c r="AB81" s="16"/>
      <c r="AC81" s="16"/>
      <c r="AD81" s="26"/>
      <c r="AE81" s="4">
        <f t="shared" si="7"/>
        <v>7.9698317777777783</v>
      </c>
      <c r="AF81" s="49"/>
      <c r="AG81" s="2"/>
      <c r="AH81" s="36">
        <v>4.7721030000000004</v>
      </c>
      <c r="AI81" s="36">
        <v>2.9882909999999998</v>
      </c>
      <c r="AJ81" s="103">
        <v>5.5511999999999997</v>
      </c>
      <c r="AK81" s="29"/>
      <c r="AL81" s="36">
        <v>5.71</v>
      </c>
      <c r="AM81" s="37"/>
      <c r="AN81" s="37">
        <v>11.347099999999999</v>
      </c>
      <c r="AO81" s="140">
        <v>5.6406400000000003</v>
      </c>
      <c r="AP81" s="28">
        <v>11.958</v>
      </c>
      <c r="AQ81" s="34"/>
      <c r="AR81" s="34"/>
      <c r="AS81" s="29"/>
      <c r="AT81" s="30"/>
      <c r="AU81" s="31"/>
      <c r="AV81" s="28"/>
      <c r="AW81" s="29"/>
      <c r="AX81" s="41"/>
      <c r="AY81" s="39"/>
      <c r="AZ81" s="34"/>
      <c r="BA81" s="28"/>
      <c r="BB81" s="21"/>
      <c r="BC81" s="17"/>
      <c r="BD81" s="17"/>
      <c r="BE81" s="17"/>
      <c r="BF81" s="17"/>
      <c r="BG81" s="17"/>
      <c r="BH81" s="17"/>
      <c r="BI81" s="17"/>
      <c r="BJ81" s="17"/>
      <c r="BK81" s="4">
        <f t="shared" si="6"/>
        <v>6.8524762857142845</v>
      </c>
    </row>
    <row r="82" spans="1:63">
      <c r="A82" s="32">
        <v>53</v>
      </c>
      <c r="B82" s="33">
        <v>5.0795960000000004</v>
      </c>
      <c r="C82" s="33">
        <v>3.2995700000000001</v>
      </c>
      <c r="D82" s="33"/>
      <c r="E82" s="33">
        <v>16.849799999999998</v>
      </c>
      <c r="F82" s="33">
        <v>5.86</v>
      </c>
      <c r="G82" s="33">
        <v>5.9199000000000002</v>
      </c>
      <c r="H82" s="33">
        <v>12.7037</v>
      </c>
      <c r="I82" s="33">
        <v>7.75</v>
      </c>
      <c r="J82" s="33">
        <v>12.156000000000001</v>
      </c>
      <c r="K82" s="33">
        <v>3.4666999999999999</v>
      </c>
      <c r="L82" s="33"/>
      <c r="M82" s="26"/>
      <c r="N82" s="33"/>
      <c r="O82" s="26"/>
      <c r="P82" s="26"/>
      <c r="Q82" s="26"/>
      <c r="R82" s="40"/>
      <c r="S82" s="22"/>
      <c r="T82" s="22"/>
      <c r="U82" s="26"/>
      <c r="V82" s="20"/>
      <c r="W82" s="22"/>
      <c r="X82" s="22"/>
      <c r="Y82" s="26"/>
      <c r="Z82" s="22"/>
      <c r="AA82" s="23"/>
      <c r="AB82" s="16"/>
      <c r="AC82" s="16"/>
      <c r="AD82" s="26"/>
      <c r="AE82" s="4">
        <f t="shared" si="7"/>
        <v>8.1205851111111116</v>
      </c>
      <c r="AF82" s="49"/>
      <c r="AG82" s="2"/>
      <c r="AH82" s="36">
        <v>4.9131919999999996</v>
      </c>
      <c r="AI82" s="36">
        <v>3.1221399999999999</v>
      </c>
      <c r="AJ82" s="103">
        <v>5.8193000000000001</v>
      </c>
      <c r="AK82" s="29"/>
      <c r="AL82" s="36">
        <v>5.8</v>
      </c>
      <c r="AM82" s="37"/>
      <c r="AN82" s="37">
        <v>11.722300000000001</v>
      </c>
      <c r="AO82" s="140">
        <v>5.7445899999999996</v>
      </c>
      <c r="AP82" s="28">
        <v>12.089</v>
      </c>
      <c r="AQ82" s="34"/>
      <c r="AR82" s="34"/>
      <c r="AS82" s="29"/>
      <c r="AT82" s="30"/>
      <c r="AU82" s="31"/>
      <c r="AV82" s="28"/>
      <c r="AW82" s="29"/>
      <c r="AX82" s="41"/>
      <c r="AY82" s="39"/>
      <c r="AZ82" s="34"/>
      <c r="BA82" s="28"/>
      <c r="BB82" s="21"/>
      <c r="BC82" s="17"/>
      <c r="BD82" s="17"/>
      <c r="BE82" s="17"/>
      <c r="BF82" s="17"/>
      <c r="BG82" s="17"/>
      <c r="BH82" s="17"/>
      <c r="BI82" s="17"/>
      <c r="BJ82" s="17"/>
      <c r="BK82" s="4">
        <f t="shared" si="6"/>
        <v>7.0300745714285711</v>
      </c>
    </row>
    <row r="83" spans="1:63">
      <c r="A83" s="32">
        <v>54</v>
      </c>
      <c r="B83" s="33">
        <v>5.224043</v>
      </c>
      <c r="C83" s="33">
        <v>3.428747</v>
      </c>
      <c r="D83" s="33"/>
      <c r="E83" s="33">
        <v>16.994199999999999</v>
      </c>
      <c r="F83" s="33">
        <v>5.99</v>
      </c>
      <c r="G83" s="33">
        <v>5.9935999999999998</v>
      </c>
      <c r="H83" s="33">
        <v>12.948399999999999</v>
      </c>
      <c r="I83" s="33">
        <v>7.8606000000000007</v>
      </c>
      <c r="J83" s="33">
        <v>12.353</v>
      </c>
      <c r="K83" s="33">
        <v>3.5990000000000002</v>
      </c>
      <c r="L83" s="33"/>
      <c r="M83" s="26"/>
      <c r="N83" s="33"/>
      <c r="O83" s="26"/>
      <c r="P83" s="26"/>
      <c r="Q83" s="26"/>
      <c r="R83" s="40"/>
      <c r="S83" s="22"/>
      <c r="T83" s="22"/>
      <c r="U83" s="26"/>
      <c r="V83" s="20"/>
      <c r="W83" s="22"/>
      <c r="X83" s="22"/>
      <c r="Y83" s="26"/>
      <c r="Z83" s="22"/>
      <c r="AA83" s="23"/>
      <c r="AB83" s="16"/>
      <c r="AC83" s="16"/>
      <c r="AD83" s="26"/>
      <c r="AE83" s="4">
        <f t="shared" si="7"/>
        <v>8.2657322222222209</v>
      </c>
      <c r="AF83" s="49"/>
      <c r="AG83" s="2"/>
      <c r="AH83" s="36">
        <v>5.052187</v>
      </c>
      <c r="AI83" s="36">
        <v>3.2603550000000001</v>
      </c>
      <c r="AJ83" s="103">
        <v>6.0843999999999996</v>
      </c>
      <c r="AK83" s="29"/>
      <c r="AL83" s="36">
        <v>5.91</v>
      </c>
      <c r="AM83" s="37"/>
      <c r="AN83" s="37">
        <v>12.0245</v>
      </c>
      <c r="AO83" s="140">
        <v>5.8217400000000001</v>
      </c>
      <c r="AP83" s="28">
        <v>12.263</v>
      </c>
      <c r="AQ83" s="34"/>
      <c r="AR83" s="34"/>
      <c r="AS83" s="29"/>
      <c r="AT83" s="30"/>
      <c r="AU83" s="31"/>
      <c r="AV83" s="28"/>
      <c r="AW83" s="29"/>
      <c r="AX83" s="41"/>
      <c r="AY83" s="39"/>
      <c r="AZ83" s="34"/>
      <c r="BA83" s="28"/>
      <c r="BB83" s="21"/>
      <c r="BC83" s="17"/>
      <c r="BD83" s="17"/>
      <c r="BE83" s="17"/>
      <c r="BF83" s="17"/>
      <c r="BG83" s="17"/>
      <c r="BH83" s="17"/>
      <c r="BI83" s="17"/>
      <c r="BJ83" s="17"/>
      <c r="BK83" s="4">
        <f t="shared" si="6"/>
        <v>7.2023117142857132</v>
      </c>
    </row>
    <row r="84" spans="1:63">
      <c r="A84" s="32">
        <v>55</v>
      </c>
      <c r="B84" s="33">
        <v>5.3664550000000002</v>
      </c>
      <c r="C84" s="33">
        <v>3.5590809999999999</v>
      </c>
      <c r="D84" s="33"/>
      <c r="E84" s="33">
        <v>17.1157</v>
      </c>
      <c r="F84" s="111">
        <v>6.27</v>
      </c>
      <c r="G84" s="33">
        <v>6.1074999999999999</v>
      </c>
      <c r="H84" s="33">
        <v>13.2681</v>
      </c>
      <c r="I84" s="33">
        <v>7.9345000000000008</v>
      </c>
      <c r="J84" s="33">
        <v>12.468999999999999</v>
      </c>
      <c r="K84" s="33">
        <v>3.7593000000000001</v>
      </c>
      <c r="L84" s="33"/>
      <c r="M84" s="26"/>
      <c r="N84" s="33"/>
      <c r="O84" s="26"/>
      <c r="P84" s="26"/>
      <c r="Q84" s="26"/>
      <c r="R84" s="40"/>
      <c r="S84" s="22"/>
      <c r="T84" s="22"/>
      <c r="U84" s="26"/>
      <c r="V84" s="20"/>
      <c r="W84" s="22"/>
      <c r="X84" s="22"/>
      <c r="Y84" s="26"/>
      <c r="Z84" s="22"/>
      <c r="AA84" s="23"/>
      <c r="AB84" s="16"/>
      <c r="AC84" s="16"/>
      <c r="AD84" s="26"/>
      <c r="AE84" s="4">
        <f t="shared" si="7"/>
        <v>8.427737333333333</v>
      </c>
      <c r="AF84" s="49"/>
      <c r="AG84" s="2"/>
      <c r="AH84" s="36">
        <v>5.191859</v>
      </c>
      <c r="AI84" s="36">
        <v>3.4008600000000002</v>
      </c>
      <c r="AJ84" s="103">
        <v>6.4189999999999996</v>
      </c>
      <c r="AK84" s="29"/>
      <c r="AL84" s="36">
        <v>6.08</v>
      </c>
      <c r="AM84" s="37"/>
      <c r="AN84" s="37">
        <v>12.299799999999999</v>
      </c>
      <c r="AO84" s="140">
        <v>5.9663199999999996</v>
      </c>
      <c r="AP84" s="28">
        <v>12.403</v>
      </c>
      <c r="AQ84" s="34"/>
      <c r="AR84" s="34"/>
      <c r="AS84" s="29"/>
      <c r="AT84" s="30"/>
      <c r="AU84" s="31"/>
      <c r="AV84" s="28"/>
      <c r="AW84" s="29"/>
      <c r="AX84" s="41"/>
      <c r="AY84" s="39"/>
      <c r="AZ84" s="34"/>
      <c r="BA84" s="28"/>
      <c r="BB84" s="21"/>
      <c r="BC84" s="17"/>
      <c r="BD84" s="17"/>
      <c r="BE84" s="17"/>
      <c r="BF84" s="17"/>
      <c r="BG84" s="17"/>
      <c r="BH84" s="17"/>
      <c r="BI84" s="17"/>
      <c r="BJ84" s="17"/>
      <c r="BK84" s="4">
        <f t="shared" si="6"/>
        <v>7.394405571428571</v>
      </c>
    </row>
    <row r="85" spans="1:63">
      <c r="A85" s="32">
        <v>56</v>
      </c>
      <c r="B85" s="33">
        <v>5.506634</v>
      </c>
      <c r="C85" s="33">
        <v>3.6870289999999999</v>
      </c>
      <c r="D85" s="33"/>
      <c r="E85" s="33">
        <v>17.260200000000001</v>
      </c>
      <c r="F85" s="33">
        <v>6.4</v>
      </c>
      <c r="G85" s="33">
        <v>6.2462</v>
      </c>
      <c r="H85" s="33">
        <v>13.554</v>
      </c>
      <c r="I85" s="33">
        <v>8.0267999999999997</v>
      </c>
      <c r="J85" s="33">
        <v>12.614000000000001</v>
      </c>
      <c r="K85" s="33">
        <v>3.8348</v>
      </c>
      <c r="L85" s="33"/>
      <c r="M85" s="26"/>
      <c r="N85" s="33"/>
      <c r="O85" s="26"/>
      <c r="P85" s="26"/>
      <c r="Q85" s="26"/>
      <c r="R85" s="40"/>
      <c r="S85" s="22"/>
      <c r="T85" s="22"/>
      <c r="U85" s="26"/>
      <c r="V85" s="20"/>
      <c r="W85" s="22"/>
      <c r="X85" s="22"/>
      <c r="Y85" s="26"/>
      <c r="Z85" s="22"/>
      <c r="AA85" s="23"/>
      <c r="AB85" s="16"/>
      <c r="AC85" s="16"/>
      <c r="AD85" s="26"/>
      <c r="AE85" s="4">
        <f t="shared" si="7"/>
        <v>8.5699625555555556</v>
      </c>
      <c r="AF85" s="49"/>
      <c r="AG85" s="2"/>
      <c r="AH85" s="36">
        <v>5.3333339999999998</v>
      </c>
      <c r="AI85" s="36">
        <v>3.5416500000000002</v>
      </c>
      <c r="AJ85" s="103">
        <v>6.6101000000000001</v>
      </c>
      <c r="AK85" s="29"/>
      <c r="AL85" s="36">
        <v>6.26</v>
      </c>
      <c r="AM85" s="37"/>
      <c r="AN85" s="37">
        <v>12.6051</v>
      </c>
      <c r="AO85" s="140">
        <v>6.1920400000000004</v>
      </c>
      <c r="AP85" s="28">
        <v>12.596</v>
      </c>
      <c r="AQ85" s="34"/>
      <c r="AR85" s="34"/>
      <c r="AS85" s="29"/>
      <c r="AT85" s="30"/>
      <c r="AU85" s="31"/>
      <c r="AV85" s="28"/>
      <c r="AW85" s="29"/>
      <c r="AX85" s="41"/>
      <c r="AY85" s="39"/>
      <c r="AZ85" s="34"/>
      <c r="BA85" s="28"/>
      <c r="BB85" s="21"/>
      <c r="BC85" s="17"/>
      <c r="BD85" s="17"/>
      <c r="BE85" s="17"/>
      <c r="BF85" s="17"/>
      <c r="BG85" s="17"/>
      <c r="BH85" s="17"/>
      <c r="BI85" s="17"/>
      <c r="BJ85" s="17"/>
      <c r="BK85" s="4">
        <f t="shared" si="6"/>
        <v>7.5911748571428559</v>
      </c>
    </row>
    <row r="86" spans="1:63">
      <c r="A86" s="32">
        <v>57</v>
      </c>
      <c r="B86" s="33">
        <v>5.6503959999999998</v>
      </c>
      <c r="C86" s="33">
        <v>3.8155869999999998</v>
      </c>
      <c r="D86" s="33"/>
      <c r="E86" s="33">
        <v>17.414200000000001</v>
      </c>
      <c r="F86" s="33">
        <v>6.5</v>
      </c>
      <c r="G86" s="33">
        <v>6.3647</v>
      </c>
      <c r="H86" s="33">
        <v>13.8385</v>
      </c>
      <c r="I86" s="33">
        <v>8.1345999999999989</v>
      </c>
      <c r="J86" s="33">
        <v>12.827999999999999</v>
      </c>
      <c r="K86" s="33">
        <v>3.9325999999999999</v>
      </c>
      <c r="L86" s="33"/>
      <c r="M86" s="26"/>
      <c r="N86" s="33"/>
      <c r="O86" s="26"/>
      <c r="P86" s="26"/>
      <c r="Q86" s="26"/>
      <c r="R86" s="40"/>
      <c r="S86" s="22"/>
      <c r="T86" s="22"/>
      <c r="U86" s="26"/>
      <c r="V86" s="20"/>
      <c r="W86" s="22"/>
      <c r="X86" s="22"/>
      <c r="Y86" s="26"/>
      <c r="Z86" s="22"/>
      <c r="AA86" s="23"/>
      <c r="AB86" s="16"/>
      <c r="AC86" s="16"/>
      <c r="AD86" s="26"/>
      <c r="AE86" s="4">
        <f t="shared" si="7"/>
        <v>8.7198425555555534</v>
      </c>
      <c r="AF86" s="49"/>
      <c r="AG86" s="2"/>
      <c r="AH86" s="36">
        <v>5.4815050000000003</v>
      </c>
      <c r="AI86" s="36">
        <v>3.6840079999999999</v>
      </c>
      <c r="AJ86" s="103">
        <v>6.8944000000000001</v>
      </c>
      <c r="AK86" s="29"/>
      <c r="AL86" s="36">
        <v>6.48</v>
      </c>
      <c r="AM86" s="37"/>
      <c r="AN86" s="37">
        <v>12.9552</v>
      </c>
      <c r="AO86" s="140">
        <v>6.3634199999999996</v>
      </c>
      <c r="AP86" s="28">
        <v>12.759</v>
      </c>
      <c r="AQ86" s="34"/>
      <c r="AR86" s="34"/>
      <c r="AS86" s="29"/>
      <c r="AT86" s="30"/>
      <c r="AU86" s="31"/>
      <c r="AV86" s="28"/>
      <c r="AW86" s="29"/>
      <c r="AX86" s="41"/>
      <c r="AY86" s="39"/>
      <c r="AZ86" s="34"/>
      <c r="BA86" s="28"/>
      <c r="BB86" s="21"/>
      <c r="BC86" s="17"/>
      <c r="BD86" s="17"/>
      <c r="BE86" s="17"/>
      <c r="BF86" s="17"/>
      <c r="BG86" s="17"/>
      <c r="BH86" s="17"/>
      <c r="BI86" s="17"/>
      <c r="BJ86" s="17"/>
      <c r="BK86" s="4">
        <f t="shared" si="6"/>
        <v>7.8025047142857149</v>
      </c>
    </row>
    <row r="87" spans="1:63">
      <c r="A87" s="32">
        <v>58</v>
      </c>
      <c r="B87" s="33">
        <v>5.7974709999999998</v>
      </c>
      <c r="C87" s="33">
        <v>3.9448120000000002</v>
      </c>
      <c r="D87" s="33"/>
      <c r="E87" s="33">
        <v>17.567299999999999</v>
      </c>
      <c r="F87" s="33">
        <v>6.56</v>
      </c>
      <c r="G87" s="33">
        <v>6.5021000000000004</v>
      </c>
      <c r="H87" s="33">
        <v>14.1662</v>
      </c>
      <c r="I87" s="33">
        <v>8.1861999999999995</v>
      </c>
      <c r="J87" s="33">
        <v>12.945</v>
      </c>
      <c r="K87" s="33">
        <v>4.0368000000000004</v>
      </c>
      <c r="L87" s="33"/>
      <c r="M87" s="26"/>
      <c r="N87" s="33"/>
      <c r="O87" s="26"/>
      <c r="P87" s="26"/>
      <c r="Q87" s="26"/>
      <c r="R87" s="40"/>
      <c r="S87" s="22"/>
      <c r="T87" s="22"/>
      <c r="U87" s="26"/>
      <c r="V87" s="20"/>
      <c r="W87" s="22"/>
      <c r="X87" s="22"/>
      <c r="Y87" s="26"/>
      <c r="Z87" s="22"/>
      <c r="AA87" s="23"/>
      <c r="AB87" s="16"/>
      <c r="AC87" s="16"/>
      <c r="AD87" s="26"/>
      <c r="AE87" s="4">
        <f t="shared" si="7"/>
        <v>8.8562092222222226</v>
      </c>
      <c r="AF87" s="49"/>
      <c r="AG87" s="2"/>
      <c r="AH87" s="36">
        <v>5.6239280000000003</v>
      </c>
      <c r="AI87" s="36">
        <v>3.823788</v>
      </c>
      <c r="AJ87" s="103">
        <v>7.1924000000000001</v>
      </c>
      <c r="AK87" s="29"/>
      <c r="AL87" s="36">
        <v>6.6</v>
      </c>
      <c r="AM87" s="37"/>
      <c r="AN87" s="37">
        <v>13.3329</v>
      </c>
      <c r="AO87" s="140">
        <v>6.4684100000000004</v>
      </c>
      <c r="AP87" s="28">
        <v>12.91</v>
      </c>
      <c r="AQ87" s="34"/>
      <c r="AR87" s="34"/>
      <c r="AS87" s="29"/>
      <c r="AT87" s="30"/>
      <c r="AU87" s="31"/>
      <c r="AV87" s="28"/>
      <c r="AW87" s="29"/>
      <c r="AX87" s="41"/>
      <c r="AY87" s="39"/>
      <c r="AZ87" s="34"/>
      <c r="BA87" s="28"/>
      <c r="BB87" s="21"/>
      <c r="BC87" s="17"/>
      <c r="BD87" s="17"/>
      <c r="BE87" s="17"/>
      <c r="BF87" s="17"/>
      <c r="BG87" s="17"/>
      <c r="BH87" s="17"/>
      <c r="BI87" s="17"/>
      <c r="BJ87" s="17"/>
      <c r="BK87" s="4">
        <f t="shared" si="6"/>
        <v>7.993060857142857</v>
      </c>
    </row>
    <row r="88" spans="1:63">
      <c r="A88" s="32">
        <v>59</v>
      </c>
      <c r="B88" s="33">
        <v>5.9452400000000001</v>
      </c>
      <c r="C88" s="33">
        <v>4.0756569999999996</v>
      </c>
      <c r="D88" s="33"/>
      <c r="E88" s="33">
        <v>17.725200000000001</v>
      </c>
      <c r="F88" s="33">
        <v>6.76</v>
      </c>
      <c r="G88" s="33">
        <v>6.6230000000000002</v>
      </c>
      <c r="H88" s="33">
        <v>14.5824</v>
      </c>
      <c r="I88" s="33">
        <v>8.3101000000000003</v>
      </c>
      <c r="J88" s="33">
        <v>13.047000000000001</v>
      </c>
      <c r="K88" s="33">
        <v>4.1555999999999997</v>
      </c>
      <c r="L88" s="33"/>
      <c r="M88" s="26"/>
      <c r="N88" s="33"/>
      <c r="O88" s="26"/>
      <c r="P88" s="26"/>
      <c r="Q88" s="26"/>
      <c r="R88" s="40"/>
      <c r="S88" s="22"/>
      <c r="T88" s="22"/>
      <c r="U88" s="26"/>
      <c r="V88" s="20"/>
      <c r="W88" s="22"/>
      <c r="X88" s="22"/>
      <c r="Y88" s="26"/>
      <c r="Z88" s="22"/>
      <c r="AA88" s="23"/>
      <c r="AB88" s="16"/>
      <c r="AC88" s="16"/>
      <c r="AD88" s="26"/>
      <c r="AE88" s="4">
        <f t="shared" si="7"/>
        <v>9.0249107777777784</v>
      </c>
      <c r="AF88" s="49"/>
      <c r="AG88" s="2"/>
      <c r="AH88" s="36">
        <v>5.7754009999999996</v>
      </c>
      <c r="AI88" s="36">
        <v>3.9639340000000001</v>
      </c>
      <c r="AJ88" s="103">
        <v>7.5479000000000003</v>
      </c>
      <c r="AK88" s="29"/>
      <c r="AL88" s="36">
        <v>6.72</v>
      </c>
      <c r="AM88" s="37"/>
      <c r="AN88" s="37">
        <v>13.6073</v>
      </c>
      <c r="AO88" s="140">
        <v>6.6343100000000002</v>
      </c>
      <c r="AP88" s="28">
        <v>13.055</v>
      </c>
      <c r="AQ88" s="34"/>
      <c r="AR88" s="34"/>
      <c r="AS88" s="29"/>
      <c r="AT88" s="30"/>
      <c r="AU88" s="31"/>
      <c r="AV88" s="28"/>
      <c r="AW88" s="29"/>
      <c r="AX88" s="41"/>
      <c r="AY88" s="39"/>
      <c r="AZ88" s="34"/>
      <c r="BA88" s="28"/>
      <c r="BB88" s="21"/>
      <c r="BC88" s="17"/>
      <c r="BD88" s="17"/>
      <c r="BE88" s="17"/>
      <c r="BF88" s="17"/>
      <c r="BG88" s="17"/>
      <c r="BH88" s="17"/>
      <c r="BI88" s="17"/>
      <c r="BJ88" s="17"/>
      <c r="BK88" s="4">
        <f t="shared" si="6"/>
        <v>8.1862635714285723</v>
      </c>
    </row>
    <row r="89" spans="1:63">
      <c r="A89" s="32">
        <v>60</v>
      </c>
      <c r="B89" s="33">
        <v>6.0973369999999996</v>
      </c>
      <c r="C89" s="33">
        <v>4.2146049999999997</v>
      </c>
      <c r="D89" s="33"/>
      <c r="E89" s="33">
        <v>17.896999999999998</v>
      </c>
      <c r="F89" s="33">
        <v>6.9</v>
      </c>
      <c r="G89" s="33">
        <v>6.7778</v>
      </c>
      <c r="H89" s="33">
        <v>14.8537</v>
      </c>
      <c r="I89" s="33">
        <v>8.3940000000000001</v>
      </c>
      <c r="J89" s="33">
        <v>13.186</v>
      </c>
      <c r="K89" s="33">
        <v>4.2294</v>
      </c>
      <c r="L89" s="33"/>
      <c r="M89" s="26"/>
      <c r="N89" s="33"/>
      <c r="O89" s="26"/>
      <c r="P89" s="26"/>
      <c r="Q89" s="26"/>
      <c r="R89" s="40"/>
      <c r="S89" s="22"/>
      <c r="T89" s="22"/>
      <c r="U89" s="26"/>
      <c r="V89" s="20"/>
      <c r="W89" s="22"/>
      <c r="X89" s="22"/>
      <c r="Y89" s="26"/>
      <c r="Z89" s="22"/>
      <c r="AA89" s="23"/>
      <c r="AB89" s="16"/>
      <c r="AC89" s="16"/>
      <c r="AD89" s="26"/>
      <c r="AE89" s="4">
        <f t="shared" si="7"/>
        <v>9.1722046666666674</v>
      </c>
      <c r="AF89" s="49"/>
      <c r="AG89" s="2"/>
      <c r="AH89" s="36">
        <v>5.9250210000000001</v>
      </c>
      <c r="AI89" s="36">
        <v>4.1123079999999996</v>
      </c>
      <c r="AJ89" s="103">
        <v>7.8337000000000003</v>
      </c>
      <c r="AK89" s="29"/>
      <c r="AL89" s="36">
        <v>6.91</v>
      </c>
      <c r="AM89" s="37"/>
      <c r="AN89" s="37">
        <v>13.955</v>
      </c>
      <c r="AO89" s="140">
        <v>6.7497199999999999</v>
      </c>
      <c r="AP89" s="28">
        <v>13.189</v>
      </c>
      <c r="AQ89" s="34"/>
      <c r="AR89" s="34"/>
      <c r="AS89" s="29"/>
      <c r="AT89" s="30"/>
      <c r="AU89" s="31"/>
      <c r="AV89" s="28"/>
      <c r="AW89" s="29"/>
      <c r="AX89" s="41"/>
      <c r="AY89" s="39"/>
      <c r="AZ89" s="34"/>
      <c r="BA89" s="28"/>
      <c r="BB89" s="21"/>
      <c r="BC89" s="17"/>
      <c r="BD89" s="17"/>
      <c r="BE89" s="17"/>
      <c r="BF89" s="17"/>
      <c r="BG89" s="17"/>
      <c r="BH89" s="17"/>
      <c r="BI89" s="17"/>
      <c r="BJ89" s="17"/>
      <c r="BK89" s="4">
        <f t="shared" si="6"/>
        <v>8.3821069999999995</v>
      </c>
    </row>
    <row r="90" spans="1:63">
      <c r="A90" s="32">
        <v>61</v>
      </c>
      <c r="B90" s="33">
        <v>6.2402369999999996</v>
      </c>
      <c r="C90" s="33">
        <v>4.3527709999999997</v>
      </c>
      <c r="D90" s="33"/>
      <c r="E90" s="33">
        <v>18.0565</v>
      </c>
      <c r="F90" s="33">
        <v>7.06</v>
      </c>
      <c r="G90" s="33">
        <v>6.8730000000000002</v>
      </c>
      <c r="H90" s="33">
        <v>15.2376</v>
      </c>
      <c r="I90" s="33">
        <v>8.5057999999999989</v>
      </c>
      <c r="J90" s="33">
        <v>13.288</v>
      </c>
      <c r="K90" s="33">
        <v>4.3265000000000002</v>
      </c>
      <c r="L90" s="33"/>
      <c r="M90" s="26"/>
      <c r="N90" s="33"/>
      <c r="O90" s="26"/>
      <c r="P90" s="26"/>
      <c r="Q90" s="26"/>
      <c r="R90" s="40"/>
      <c r="S90" s="22"/>
      <c r="T90" s="22"/>
      <c r="U90" s="26"/>
      <c r="V90" s="20"/>
      <c r="W90" s="22"/>
      <c r="X90" s="22"/>
      <c r="Y90" s="26"/>
      <c r="Z90" s="22"/>
      <c r="AA90" s="23"/>
      <c r="AB90" s="16"/>
      <c r="AC90" s="16"/>
      <c r="AD90" s="26"/>
      <c r="AE90" s="4">
        <f t="shared" si="7"/>
        <v>9.3267119999999988</v>
      </c>
      <c r="AF90" s="49"/>
      <c r="AG90" s="2"/>
      <c r="AH90" s="36">
        <v>6.0774869999999996</v>
      </c>
      <c r="AI90" s="36">
        <v>4.2613450000000004</v>
      </c>
      <c r="AJ90" s="103">
        <v>8.0878999999999994</v>
      </c>
      <c r="AK90" s="29"/>
      <c r="AL90" s="36">
        <v>7.01</v>
      </c>
      <c r="AM90" s="37"/>
      <c r="AN90" s="37">
        <v>14.3057</v>
      </c>
      <c r="AO90" s="140">
        <v>6.8503299999999996</v>
      </c>
      <c r="AP90" s="28">
        <v>13.329000000000001</v>
      </c>
      <c r="AQ90" s="34"/>
      <c r="AR90" s="34"/>
      <c r="AS90" s="29"/>
      <c r="AT90" s="30"/>
      <c r="AU90" s="31"/>
      <c r="AV90" s="28"/>
      <c r="AW90" s="29"/>
      <c r="AX90" s="41"/>
      <c r="AY90" s="39"/>
      <c r="AZ90" s="34"/>
      <c r="BA90" s="28"/>
      <c r="BB90" s="21"/>
      <c r="BC90" s="17"/>
      <c r="BD90" s="17"/>
      <c r="BE90" s="17"/>
      <c r="BF90" s="17"/>
      <c r="BG90" s="17"/>
      <c r="BH90" s="17"/>
      <c r="BI90" s="17"/>
      <c r="BJ90" s="17"/>
      <c r="BK90" s="4">
        <f t="shared" si="6"/>
        <v>8.5602517142857142</v>
      </c>
    </row>
    <row r="91" spans="1:63">
      <c r="A91" s="32">
        <v>62</v>
      </c>
      <c r="B91" s="33">
        <v>6.3870300000000002</v>
      </c>
      <c r="C91" s="33">
        <v>4.4925449999999998</v>
      </c>
      <c r="D91" s="33"/>
      <c r="E91" s="33">
        <v>18.232700000000001</v>
      </c>
      <c r="F91" s="33">
        <v>7.34</v>
      </c>
      <c r="G91" s="33">
        <v>6.9772999999999996</v>
      </c>
      <c r="H91" s="33">
        <v>15.588100000000001</v>
      </c>
      <c r="I91" s="33">
        <v>8.5617999999999999</v>
      </c>
      <c r="J91" s="33">
        <v>13.443</v>
      </c>
      <c r="K91" s="33">
        <v>4.4814999999999996</v>
      </c>
      <c r="L91" s="33"/>
      <c r="M91" s="26"/>
      <c r="N91" s="33"/>
      <c r="O91" s="26"/>
      <c r="P91" s="26"/>
      <c r="Q91" s="26"/>
      <c r="R91" s="40"/>
      <c r="S91" s="22"/>
      <c r="T91" s="22"/>
      <c r="U91" s="26"/>
      <c r="V91" s="20"/>
      <c r="W91" s="22"/>
      <c r="X91" s="22"/>
      <c r="Y91" s="26"/>
      <c r="Z91" s="22"/>
      <c r="AA91" s="23"/>
      <c r="AB91" s="16"/>
      <c r="AC91" s="16"/>
      <c r="AD91" s="26"/>
      <c r="AE91" s="4">
        <f t="shared" si="7"/>
        <v>9.5004416666666671</v>
      </c>
      <c r="AF91" s="49"/>
      <c r="AG91" s="2"/>
      <c r="AH91" s="36">
        <v>6.2310160000000003</v>
      </c>
      <c r="AI91" s="36">
        <v>4.4120030000000003</v>
      </c>
      <c r="AJ91" s="103">
        <v>8.3295999999999992</v>
      </c>
      <c r="AK91" s="29"/>
      <c r="AL91" s="36">
        <v>7.15</v>
      </c>
      <c r="AM91" s="37"/>
      <c r="AN91" s="37">
        <v>14.660399999999999</v>
      </c>
      <c r="AO91" s="140">
        <v>6.9546599999999996</v>
      </c>
      <c r="AP91" s="28">
        <v>13.441000000000001</v>
      </c>
      <c r="AQ91" s="34"/>
      <c r="AR91" s="34"/>
      <c r="AS91" s="29"/>
      <c r="AT91" s="30"/>
      <c r="AU91" s="31"/>
      <c r="AV91" s="28"/>
      <c r="AW91" s="29"/>
      <c r="AX91" s="41"/>
      <c r="AY91" s="39"/>
      <c r="AZ91" s="34"/>
      <c r="BA91" s="28"/>
      <c r="BB91" s="21"/>
      <c r="BC91" s="17"/>
      <c r="BD91" s="17"/>
      <c r="BE91" s="17"/>
      <c r="BF91" s="17"/>
      <c r="BG91" s="17"/>
      <c r="BH91" s="17"/>
      <c r="BI91" s="17"/>
      <c r="BJ91" s="17"/>
      <c r="BK91" s="4">
        <f t="shared" si="6"/>
        <v>8.7398112857142856</v>
      </c>
    </row>
    <row r="92" spans="1:63">
      <c r="A92" s="32">
        <v>63</v>
      </c>
      <c r="B92" s="33">
        <v>6.5331419999999998</v>
      </c>
      <c r="C92" s="33">
        <v>4.6425660000000004</v>
      </c>
      <c r="D92" s="33"/>
      <c r="E92" s="33">
        <v>18.372199999999999</v>
      </c>
      <c r="F92" s="33">
        <v>7.49</v>
      </c>
      <c r="G92" s="33">
        <v>7.0804999999999998</v>
      </c>
      <c r="H92" s="33">
        <v>15.959</v>
      </c>
      <c r="I92" s="33">
        <v>8.66</v>
      </c>
      <c r="J92" s="33">
        <v>13.574999999999999</v>
      </c>
      <c r="K92" s="33">
        <v>4.5922000000000001</v>
      </c>
      <c r="L92" s="33"/>
      <c r="M92" s="26"/>
      <c r="N92" s="33"/>
      <c r="O92" s="26"/>
      <c r="P92" s="26"/>
      <c r="Q92" s="26"/>
      <c r="R92" s="40"/>
      <c r="S92" s="22"/>
      <c r="T92" s="22"/>
      <c r="U92" s="26"/>
      <c r="V92" s="20"/>
      <c r="W92" s="22"/>
      <c r="X92" s="22"/>
      <c r="Y92" s="26"/>
      <c r="Z92" s="22"/>
      <c r="AA92" s="23"/>
      <c r="AB92" s="16"/>
      <c r="AC92" s="16"/>
      <c r="AD92" s="26"/>
      <c r="AE92" s="4">
        <f t="shared" si="7"/>
        <v>9.6560675555555573</v>
      </c>
      <c r="AF92" s="49"/>
      <c r="AG92" s="2"/>
      <c r="AH92" s="36">
        <v>6.3890320000000003</v>
      </c>
      <c r="AI92" s="36">
        <v>4.5645569999999998</v>
      </c>
      <c r="AJ92" s="103">
        <v>8.6329999999999991</v>
      </c>
      <c r="AK92" s="29"/>
      <c r="AL92" s="36">
        <v>7.32</v>
      </c>
      <c r="AM92" s="37"/>
      <c r="AN92" s="37">
        <v>14.967499999999999</v>
      </c>
      <c r="AO92" s="140">
        <v>7.0738300000000001</v>
      </c>
      <c r="AP92" s="28">
        <v>13.554</v>
      </c>
      <c r="AQ92" s="34"/>
      <c r="AR92" s="34"/>
      <c r="AS92" s="29"/>
      <c r="AT92" s="30"/>
      <c r="AU92" s="31"/>
      <c r="AV92" s="28"/>
      <c r="AW92" s="29"/>
      <c r="AX92" s="41"/>
      <c r="AY92" s="39"/>
      <c r="AZ92" s="34"/>
      <c r="BA92" s="28"/>
      <c r="BB92" s="21"/>
      <c r="BC92" s="17"/>
      <c r="BD92" s="17"/>
      <c r="BE92" s="17"/>
      <c r="BF92" s="17"/>
      <c r="BG92" s="17"/>
      <c r="BH92" s="17"/>
      <c r="BI92" s="17"/>
      <c r="BJ92" s="17"/>
      <c r="BK92" s="4">
        <f t="shared" si="6"/>
        <v>8.928845571428571</v>
      </c>
    </row>
    <row r="93" spans="1:63">
      <c r="A93" s="32">
        <v>64</v>
      </c>
      <c r="B93" s="33">
        <v>6.6874599999999997</v>
      </c>
      <c r="C93" s="33">
        <v>4.7886709999999999</v>
      </c>
      <c r="D93" s="33"/>
      <c r="E93" s="33">
        <v>18.521100000000001</v>
      </c>
      <c r="F93" s="33">
        <v>7.63</v>
      </c>
      <c r="G93" s="33">
        <v>7.1909000000000001</v>
      </c>
      <c r="H93" s="33">
        <v>16.375900000000001</v>
      </c>
      <c r="I93" s="33">
        <v>8.7796000000000003</v>
      </c>
      <c r="J93" s="33">
        <v>13.683999999999999</v>
      </c>
      <c r="K93" s="33">
        <v>4.7054</v>
      </c>
      <c r="L93" s="33"/>
      <c r="M93" s="26"/>
      <c r="N93" s="33"/>
      <c r="O93" s="26"/>
      <c r="P93" s="26"/>
      <c r="Q93" s="26"/>
      <c r="R93" s="40"/>
      <c r="S93" s="22"/>
      <c r="T93" s="22"/>
      <c r="U93" s="26"/>
      <c r="V93" s="20"/>
      <c r="W93" s="22"/>
      <c r="X93" s="22"/>
      <c r="Y93" s="26"/>
      <c r="Z93" s="22"/>
      <c r="AA93" s="23"/>
      <c r="AB93" s="16"/>
      <c r="AC93" s="16"/>
      <c r="AD93" s="26"/>
      <c r="AE93" s="4">
        <f t="shared" ref="AE93:AE124" si="8">AVERAGE(B93:AD93)</f>
        <v>9.8181145555555549</v>
      </c>
      <c r="AF93" s="49"/>
      <c r="AG93" s="2"/>
      <c r="AH93" s="36">
        <v>6.5404109999999998</v>
      </c>
      <c r="AI93" s="36">
        <v>4.716043</v>
      </c>
      <c r="AJ93" s="103">
        <v>8.8268000000000004</v>
      </c>
      <c r="AK93" s="29"/>
      <c r="AL93" s="36">
        <v>7.47</v>
      </c>
      <c r="AM93" s="37"/>
      <c r="AN93" s="37">
        <v>15.285500000000001</v>
      </c>
      <c r="AO93" s="140">
        <v>7.1479999999999997</v>
      </c>
      <c r="AP93" s="28">
        <v>13.657999999999999</v>
      </c>
      <c r="AQ93" s="34"/>
      <c r="AR93" s="34"/>
      <c r="AS93" s="29"/>
      <c r="AT93" s="30"/>
      <c r="AU93" s="31"/>
      <c r="AV93" s="28"/>
      <c r="AW93" s="29"/>
      <c r="AX93" s="41"/>
      <c r="AY93" s="39"/>
      <c r="AZ93" s="34"/>
      <c r="BA93" s="28"/>
      <c r="BB93" s="21"/>
      <c r="BC93" s="17"/>
      <c r="BD93" s="17"/>
      <c r="BE93" s="17"/>
      <c r="BF93" s="17"/>
      <c r="BG93" s="17"/>
      <c r="BH93" s="17"/>
      <c r="BI93" s="17"/>
      <c r="BJ93" s="17"/>
      <c r="BK93" s="4">
        <f t="shared" si="6"/>
        <v>9.0921077142857154</v>
      </c>
    </row>
    <row r="94" spans="1:63">
      <c r="A94" s="32">
        <v>65</v>
      </c>
      <c r="B94" s="33">
        <v>6.8424360000000002</v>
      </c>
      <c r="C94" s="33">
        <v>4.9432479999999996</v>
      </c>
      <c r="D94" s="33"/>
      <c r="E94" s="33">
        <v>18.6633</v>
      </c>
      <c r="F94" s="33">
        <v>7.92</v>
      </c>
      <c r="G94" s="33">
        <v>7.3044000000000002</v>
      </c>
      <c r="H94" s="33">
        <v>16.646100000000001</v>
      </c>
      <c r="I94" s="33">
        <v>8.8635000000000002</v>
      </c>
      <c r="J94" s="33">
        <v>13.843999999999999</v>
      </c>
      <c r="K94" s="33">
        <v>4.8280000000000003</v>
      </c>
      <c r="L94" s="33"/>
      <c r="M94" s="26"/>
      <c r="N94" s="33"/>
      <c r="O94" s="26"/>
      <c r="P94" s="26"/>
      <c r="Q94" s="26"/>
      <c r="R94" s="40"/>
      <c r="S94" s="22"/>
      <c r="T94" s="22"/>
      <c r="U94" s="26"/>
      <c r="V94" s="20"/>
      <c r="W94" s="22"/>
      <c r="X94" s="22"/>
      <c r="Y94" s="26"/>
      <c r="Z94" s="22"/>
      <c r="AA94" s="23"/>
      <c r="AB94" s="16"/>
      <c r="AC94" s="16"/>
      <c r="AD94" s="26"/>
      <c r="AE94" s="4">
        <f t="shared" si="8"/>
        <v>9.9838871111111107</v>
      </c>
      <c r="AF94" s="49"/>
      <c r="AG94" s="2"/>
      <c r="AH94" s="36">
        <v>6.6940530000000003</v>
      </c>
      <c r="AI94" s="36">
        <v>4.8649290000000001</v>
      </c>
      <c r="AJ94" s="103">
        <v>9.1014999999999997</v>
      </c>
      <c r="AK94" s="29"/>
      <c r="AL94" s="36">
        <v>7.6</v>
      </c>
      <c r="AM94" s="37"/>
      <c r="AN94" s="37">
        <v>15.6243</v>
      </c>
      <c r="AO94" s="140">
        <v>7.2563899999999997</v>
      </c>
      <c r="AP94" s="28">
        <v>13.769</v>
      </c>
      <c r="AQ94" s="34"/>
      <c r="AR94" s="34"/>
      <c r="AS94" s="29"/>
      <c r="AT94" s="30"/>
      <c r="AU94" s="31"/>
      <c r="AV94" s="28"/>
      <c r="AW94" s="29"/>
      <c r="AX94" s="41"/>
      <c r="AY94" s="39"/>
      <c r="AZ94" s="34"/>
      <c r="BA94" s="28"/>
      <c r="BB94" s="21"/>
      <c r="BC94" s="17"/>
      <c r="BD94" s="17"/>
      <c r="BE94" s="17"/>
      <c r="BF94" s="17"/>
      <c r="BG94" s="17"/>
      <c r="BH94" s="17"/>
      <c r="BI94" s="17"/>
      <c r="BJ94" s="17"/>
      <c r="BK94" s="4">
        <f t="shared" ref="BK94:BK128" si="9">AVERAGE(AH94:BJ94)</f>
        <v>9.2728817142857149</v>
      </c>
    </row>
    <row r="95" spans="1:63">
      <c r="A95" s="32">
        <v>66</v>
      </c>
      <c r="B95" s="33">
        <v>6.9969270000000003</v>
      </c>
      <c r="C95" s="33">
        <v>5.0979479999999997</v>
      </c>
      <c r="D95" s="33"/>
      <c r="E95" s="33">
        <v>18.842500000000001</v>
      </c>
      <c r="F95" s="33">
        <v>8.19</v>
      </c>
      <c r="G95" s="33">
        <v>7.4404000000000003</v>
      </c>
      <c r="H95" s="33">
        <v>17.026599999999998</v>
      </c>
      <c r="I95" s="33">
        <v>8.94</v>
      </c>
      <c r="J95" s="33">
        <v>13.954000000000001</v>
      </c>
      <c r="K95" s="33">
        <v>4.8921999999999999</v>
      </c>
      <c r="L95" s="33"/>
      <c r="M95" s="26"/>
      <c r="N95" s="33"/>
      <c r="O95" s="26"/>
      <c r="P95" s="26"/>
      <c r="Q95" s="26"/>
      <c r="R95" s="40"/>
      <c r="S95" s="22"/>
      <c r="T95" s="22"/>
      <c r="U95" s="26"/>
      <c r="V95" s="20"/>
      <c r="W95" s="22"/>
      <c r="X95" s="22"/>
      <c r="Y95" s="26"/>
      <c r="Z95" s="22"/>
      <c r="AA95" s="23"/>
      <c r="AB95" s="16"/>
      <c r="AC95" s="16"/>
      <c r="AD95" s="26"/>
      <c r="AE95" s="4">
        <f t="shared" si="8"/>
        <v>10.153397222222221</v>
      </c>
      <c r="AF95" s="49"/>
      <c r="AG95" s="2"/>
      <c r="AH95" s="36">
        <v>6.8572139999999999</v>
      </c>
      <c r="AI95" s="36">
        <v>5.0087830000000002</v>
      </c>
      <c r="AJ95" s="103">
        <v>9.4542999999999999</v>
      </c>
      <c r="AK95" s="29"/>
      <c r="AL95" s="36">
        <v>7.75</v>
      </c>
      <c r="AM95" s="37"/>
      <c r="AN95" s="37">
        <v>15.976800000000001</v>
      </c>
      <c r="AO95" s="140">
        <v>7.3374600000000001</v>
      </c>
      <c r="AP95" s="28">
        <v>13.896000000000001</v>
      </c>
      <c r="AQ95" s="34"/>
      <c r="AR95" s="34"/>
      <c r="AS95" s="29"/>
      <c r="AT95" s="30"/>
      <c r="AU95" s="31"/>
      <c r="AV95" s="28"/>
      <c r="AW95" s="29"/>
      <c r="AX95" s="41"/>
      <c r="AY95" s="39"/>
      <c r="AZ95" s="34"/>
      <c r="BA95" s="28"/>
      <c r="BB95" s="21"/>
      <c r="BC95" s="17"/>
      <c r="BD95" s="17"/>
      <c r="BE95" s="17"/>
      <c r="BF95" s="17"/>
      <c r="BG95" s="17"/>
      <c r="BH95" s="17"/>
      <c r="BI95" s="17"/>
      <c r="BJ95" s="17"/>
      <c r="BK95" s="4">
        <f t="shared" si="9"/>
        <v>9.4686509999999995</v>
      </c>
    </row>
    <row r="96" spans="1:63">
      <c r="A96" s="32">
        <v>67</v>
      </c>
      <c r="B96" s="33">
        <v>7.1530430000000003</v>
      </c>
      <c r="C96" s="33">
        <v>5.2496489999999998</v>
      </c>
      <c r="D96" s="33"/>
      <c r="E96" s="33">
        <v>18.978400000000001</v>
      </c>
      <c r="F96" s="33">
        <v>8.58</v>
      </c>
      <c r="G96" s="33">
        <v>7.5537000000000001</v>
      </c>
      <c r="H96" s="33">
        <v>17.322099999999999</v>
      </c>
      <c r="I96" s="33">
        <v>8.9925999999999995</v>
      </c>
      <c r="J96" s="33">
        <v>14.058999999999999</v>
      </c>
      <c r="K96" s="33">
        <v>4.9919000000000002</v>
      </c>
      <c r="L96" s="33"/>
      <c r="M96" s="26"/>
      <c r="N96" s="33"/>
      <c r="O96" s="26"/>
      <c r="P96" s="26"/>
      <c r="Q96" s="26"/>
      <c r="R96" s="40"/>
      <c r="S96" s="22"/>
      <c r="T96" s="22"/>
      <c r="U96" s="26"/>
      <c r="V96" s="20"/>
      <c r="W96" s="22"/>
      <c r="X96" s="22"/>
      <c r="Y96" s="26"/>
      <c r="Z96" s="22"/>
      <c r="AA96" s="23"/>
      <c r="AB96" s="16"/>
      <c r="AC96" s="16"/>
      <c r="AD96" s="26"/>
      <c r="AE96" s="4">
        <f t="shared" si="8"/>
        <v>10.320043555555555</v>
      </c>
      <c r="AF96" s="49"/>
      <c r="AG96" s="2"/>
      <c r="AH96" s="36">
        <v>7.0203480000000003</v>
      </c>
      <c r="AI96" s="36">
        <v>5.1532840000000002</v>
      </c>
      <c r="AJ96" s="103">
        <v>9.7539999999999996</v>
      </c>
      <c r="AK96" s="29"/>
      <c r="AL96" s="36">
        <v>7.83</v>
      </c>
      <c r="AM96" s="37"/>
      <c r="AN96" s="37">
        <v>16.276399999999999</v>
      </c>
      <c r="AO96" s="140">
        <v>7.4641299999999999</v>
      </c>
      <c r="AP96" s="28">
        <v>14.009</v>
      </c>
      <c r="AQ96" s="34"/>
      <c r="AR96" s="34"/>
      <c r="AS96" s="29"/>
      <c r="AT96" s="30"/>
      <c r="AU96" s="31"/>
      <c r="AV96" s="28"/>
      <c r="AW96" s="29"/>
      <c r="AX96" s="41"/>
      <c r="AY96" s="39"/>
      <c r="AZ96" s="34"/>
      <c r="BA96" s="28"/>
      <c r="BB96" s="21"/>
      <c r="BC96" s="17"/>
      <c r="BD96" s="17"/>
      <c r="BE96" s="17"/>
      <c r="BF96" s="17"/>
      <c r="BG96" s="17"/>
      <c r="BH96" s="17"/>
      <c r="BI96" s="17"/>
      <c r="BJ96" s="17"/>
      <c r="BK96" s="4">
        <f t="shared" si="9"/>
        <v>9.6438802857142853</v>
      </c>
    </row>
    <row r="97" spans="1:63">
      <c r="A97" s="32">
        <v>68</v>
      </c>
      <c r="B97" s="33">
        <v>7.3170529999999996</v>
      </c>
      <c r="C97" s="33">
        <v>5.4112150000000003</v>
      </c>
      <c r="D97" s="33"/>
      <c r="E97" s="33">
        <v>19.157800000000002</v>
      </c>
      <c r="F97" s="33">
        <v>8.73</v>
      </c>
      <c r="G97" s="33">
        <v>7.6173999999999999</v>
      </c>
      <c r="H97" s="33">
        <v>17.632100000000001</v>
      </c>
      <c r="I97" s="33">
        <v>9.08</v>
      </c>
      <c r="J97" s="33">
        <v>14.161</v>
      </c>
      <c r="K97" s="33">
        <v>5.1478999999999999</v>
      </c>
      <c r="L97" s="33"/>
      <c r="M97" s="26"/>
      <c r="N97" s="33"/>
      <c r="O97" s="26"/>
      <c r="P97" s="26"/>
      <c r="Q97" s="26"/>
      <c r="R97" s="40"/>
      <c r="S97" s="22"/>
      <c r="T97" s="22"/>
      <c r="U97" s="26"/>
      <c r="V97" s="20"/>
      <c r="W97" s="22"/>
      <c r="X97" s="22"/>
      <c r="Y97" s="26"/>
      <c r="Z97" s="22"/>
      <c r="AA97" s="23"/>
      <c r="AB97" s="16"/>
      <c r="AC97" s="16"/>
      <c r="AD97" s="26"/>
      <c r="AE97" s="4">
        <f t="shared" si="8"/>
        <v>10.472718666666667</v>
      </c>
      <c r="AF97" s="49"/>
      <c r="AG97" s="2"/>
      <c r="AH97" s="36">
        <v>7.1965769999999996</v>
      </c>
      <c r="AI97" s="36">
        <v>5.2981389999999999</v>
      </c>
      <c r="AJ97" s="103">
        <v>10.006</v>
      </c>
      <c r="AK97" s="29"/>
      <c r="AL97" s="36">
        <v>7.96</v>
      </c>
      <c r="AM97" s="37"/>
      <c r="AN97" s="37">
        <v>16.619</v>
      </c>
      <c r="AO97" s="140">
        <v>7.6387099999999997</v>
      </c>
      <c r="AP97" s="28">
        <v>14.159000000000001</v>
      </c>
      <c r="AQ97" s="34"/>
      <c r="AR97" s="34"/>
      <c r="AS97" s="29"/>
      <c r="AT97" s="30"/>
      <c r="AU97" s="31"/>
      <c r="AV97" s="28"/>
      <c r="AW97" s="29"/>
      <c r="AX97" s="41"/>
      <c r="AY97" s="39"/>
      <c r="AZ97" s="34"/>
      <c r="BA97" s="28"/>
      <c r="BB97" s="21"/>
      <c r="BC97" s="17"/>
      <c r="BD97" s="17"/>
      <c r="BE97" s="17"/>
      <c r="BF97" s="17"/>
      <c r="BG97" s="17"/>
      <c r="BH97" s="17"/>
      <c r="BI97" s="17"/>
      <c r="BJ97" s="17"/>
      <c r="BK97" s="4">
        <f t="shared" si="9"/>
        <v>9.8396322857142877</v>
      </c>
    </row>
    <row r="98" spans="1:63">
      <c r="A98" s="32">
        <v>69</v>
      </c>
      <c r="B98" s="33">
        <v>7.4873139999999996</v>
      </c>
      <c r="C98" s="33">
        <v>5.5724879999999999</v>
      </c>
      <c r="D98" s="33"/>
      <c r="E98" s="33">
        <v>19.330100000000002</v>
      </c>
      <c r="F98" s="33">
        <v>8.84</v>
      </c>
      <c r="G98" s="33">
        <v>7.7122999999999999</v>
      </c>
      <c r="H98" s="33">
        <v>17.868099999999998</v>
      </c>
      <c r="I98" s="33">
        <v>9.2073</v>
      </c>
      <c r="J98" s="33">
        <v>14.266999999999999</v>
      </c>
      <c r="K98" s="33">
        <v>5.2713000000000001</v>
      </c>
      <c r="L98" s="33"/>
      <c r="M98" s="26"/>
      <c r="N98" s="33"/>
      <c r="O98" s="26"/>
      <c r="P98" s="26"/>
      <c r="Q98" s="26"/>
      <c r="R98" s="40"/>
      <c r="S98" s="22"/>
      <c r="T98" s="22"/>
      <c r="U98" s="26"/>
      <c r="V98" s="20"/>
      <c r="W98" s="22"/>
      <c r="X98" s="22"/>
      <c r="Y98" s="26"/>
      <c r="Z98" s="22"/>
      <c r="AA98" s="23"/>
      <c r="AB98" s="16"/>
      <c r="AC98" s="16"/>
      <c r="AD98" s="26"/>
      <c r="AE98" s="4">
        <f t="shared" si="8"/>
        <v>10.617322444444444</v>
      </c>
      <c r="AF98" s="49"/>
      <c r="AG98" s="2"/>
      <c r="AH98" s="36">
        <v>7.3645930000000002</v>
      </c>
      <c r="AI98" s="36">
        <v>5.4494249999999997</v>
      </c>
      <c r="AJ98" s="103">
        <v>10.348000000000001</v>
      </c>
      <c r="AK98" s="29"/>
      <c r="AL98" s="36">
        <v>8.11</v>
      </c>
      <c r="AM98" s="37"/>
      <c r="AN98" s="37">
        <v>17.0106</v>
      </c>
      <c r="AO98" s="140">
        <v>7.7985800000000003</v>
      </c>
      <c r="AP98" s="28">
        <v>14.249000000000001</v>
      </c>
      <c r="AQ98" s="34"/>
      <c r="AR98" s="34"/>
      <c r="AS98" s="29"/>
      <c r="AT98" s="30"/>
      <c r="AU98" s="31"/>
      <c r="AV98" s="28"/>
      <c r="AW98" s="29"/>
      <c r="AX98" s="41"/>
      <c r="AY98" s="39"/>
      <c r="AZ98" s="34"/>
      <c r="BA98" s="28"/>
      <c r="BB98" s="21"/>
      <c r="BC98" s="17"/>
      <c r="BD98" s="17"/>
      <c r="BE98" s="17"/>
      <c r="BF98" s="17"/>
      <c r="BG98" s="17"/>
      <c r="BH98" s="17"/>
      <c r="BI98" s="17"/>
      <c r="BJ98" s="17"/>
      <c r="BK98" s="4">
        <f t="shared" si="9"/>
        <v>10.047171142857142</v>
      </c>
    </row>
    <row r="99" spans="1:63">
      <c r="A99" s="32">
        <v>70</v>
      </c>
      <c r="B99" s="33">
        <v>7.6554650000000004</v>
      </c>
      <c r="C99" s="33">
        <v>5.7376950000000004</v>
      </c>
      <c r="D99" s="33"/>
      <c r="E99" s="33">
        <v>19.475000000000001</v>
      </c>
      <c r="F99" s="33">
        <v>9.0500000000000007</v>
      </c>
      <c r="G99" s="33">
        <v>7.8064</v>
      </c>
      <c r="H99" s="33">
        <v>18.131599999999999</v>
      </c>
      <c r="I99" s="33">
        <v>9.2589999999999986</v>
      </c>
      <c r="J99" s="33">
        <v>14.394</v>
      </c>
      <c r="K99" s="33">
        <v>5.3589000000000002</v>
      </c>
      <c r="L99" s="33"/>
      <c r="M99" s="26"/>
      <c r="N99" s="33"/>
      <c r="O99" s="26"/>
      <c r="P99" s="26"/>
      <c r="Q99" s="26"/>
      <c r="R99" s="40"/>
      <c r="S99" s="22"/>
      <c r="T99" s="22"/>
      <c r="U99" s="26"/>
      <c r="V99" s="20"/>
      <c r="W99" s="22"/>
      <c r="X99" s="22"/>
      <c r="Y99" s="26"/>
      <c r="Z99" s="22"/>
      <c r="AA99" s="23"/>
      <c r="AB99" s="16"/>
      <c r="AC99" s="16"/>
      <c r="AD99" s="26"/>
      <c r="AE99" s="4">
        <f t="shared" si="8"/>
        <v>10.763117777777778</v>
      </c>
      <c r="AF99" s="49"/>
      <c r="AG99" s="2"/>
      <c r="AH99" s="36">
        <v>7.5366109999999997</v>
      </c>
      <c r="AI99" s="36">
        <v>5.6058490000000001</v>
      </c>
      <c r="AJ99" s="103">
        <v>10.63</v>
      </c>
      <c r="AK99" s="29"/>
      <c r="AL99" s="36">
        <v>8.25</v>
      </c>
      <c r="AM99" s="37"/>
      <c r="AN99" s="37">
        <v>17.334299999999999</v>
      </c>
      <c r="AO99" s="140">
        <v>7.95641</v>
      </c>
      <c r="AP99" s="28">
        <v>14.361000000000001</v>
      </c>
      <c r="AQ99" s="34"/>
      <c r="AR99" s="34"/>
      <c r="AS99" s="29"/>
      <c r="AT99" s="30"/>
      <c r="AU99" s="31"/>
      <c r="AV99" s="28"/>
      <c r="AW99" s="29"/>
      <c r="AX99" s="41"/>
      <c r="AY99" s="39"/>
      <c r="AZ99" s="34"/>
      <c r="BA99" s="28"/>
      <c r="BB99" s="21"/>
      <c r="BC99" s="17"/>
      <c r="BD99" s="17"/>
      <c r="BE99" s="17"/>
      <c r="BF99" s="17"/>
      <c r="BG99" s="17"/>
      <c r="BH99" s="17"/>
      <c r="BI99" s="17"/>
      <c r="BJ99" s="17"/>
      <c r="BK99" s="4">
        <f t="shared" si="9"/>
        <v>10.239167142857143</v>
      </c>
    </row>
    <row r="100" spans="1:63">
      <c r="A100" s="32">
        <v>71</v>
      </c>
      <c r="B100" s="33">
        <v>7.8366889999999998</v>
      </c>
      <c r="C100" s="33">
        <v>5.9054690000000001</v>
      </c>
      <c r="D100" s="33"/>
      <c r="E100" s="33">
        <v>19.622499999999999</v>
      </c>
      <c r="F100" s="33">
        <v>9.2899999999999991</v>
      </c>
      <c r="G100" s="33">
        <v>7.9028999999999998</v>
      </c>
      <c r="H100" s="33">
        <v>18.454599999999999</v>
      </c>
      <c r="I100" s="33">
        <v>9.35</v>
      </c>
      <c r="J100" s="33">
        <v>14.52</v>
      </c>
      <c r="K100" s="33">
        <v>5.4637000000000002</v>
      </c>
      <c r="L100" s="33"/>
      <c r="M100" s="26"/>
      <c r="N100" s="33"/>
      <c r="O100" s="26"/>
      <c r="P100" s="26"/>
      <c r="Q100" s="26"/>
      <c r="R100" s="40"/>
      <c r="S100" s="22"/>
      <c r="T100" s="22"/>
      <c r="U100" s="26"/>
      <c r="V100" s="20"/>
      <c r="W100" s="22"/>
      <c r="X100" s="22"/>
      <c r="Y100" s="26"/>
      <c r="Z100" s="22"/>
      <c r="AA100" s="23"/>
      <c r="AB100" s="16"/>
      <c r="AC100" s="16"/>
      <c r="AD100" s="26"/>
      <c r="AE100" s="4">
        <f t="shared" si="8"/>
        <v>10.927317555555554</v>
      </c>
      <c r="AF100" s="49"/>
      <c r="AG100" s="2"/>
      <c r="AH100" s="36">
        <v>7.7089930000000004</v>
      </c>
      <c r="AI100" s="36">
        <v>5.7674899999999996</v>
      </c>
      <c r="AJ100" s="103">
        <v>10.839</v>
      </c>
      <c r="AK100" s="29"/>
      <c r="AL100" s="36">
        <v>8.42</v>
      </c>
      <c r="AM100" s="37"/>
      <c r="AN100" s="37">
        <v>17.676500000000001</v>
      </c>
      <c r="AO100" s="140">
        <v>8.1084899999999998</v>
      </c>
      <c r="AP100" s="28">
        <v>14.448</v>
      </c>
      <c r="AQ100" s="34"/>
      <c r="AR100" s="34"/>
      <c r="AS100" s="29"/>
      <c r="AT100" s="30"/>
      <c r="AU100" s="31"/>
      <c r="AV100" s="28"/>
      <c r="AW100" s="29"/>
      <c r="AX100" s="41"/>
      <c r="AY100" s="39"/>
      <c r="AZ100" s="34"/>
      <c r="BA100" s="28"/>
      <c r="BB100" s="21"/>
      <c r="BC100" s="17"/>
      <c r="BD100" s="17"/>
      <c r="BE100" s="17"/>
      <c r="BF100" s="17"/>
      <c r="BG100" s="17"/>
      <c r="BH100" s="17"/>
      <c r="BI100" s="17"/>
      <c r="BJ100" s="17"/>
      <c r="BK100" s="4">
        <f t="shared" si="9"/>
        <v>10.424067571428575</v>
      </c>
    </row>
    <row r="101" spans="1:63">
      <c r="A101" s="32">
        <v>72</v>
      </c>
      <c r="B101" s="33">
        <v>8.0156829999999992</v>
      </c>
      <c r="C101" s="33">
        <v>6.0718759999999996</v>
      </c>
      <c r="D101" s="33"/>
      <c r="E101" s="33">
        <v>19.782399999999999</v>
      </c>
      <c r="F101" s="33">
        <v>9.51</v>
      </c>
      <c r="G101" s="33">
        <v>8.0139999999999993</v>
      </c>
      <c r="H101" s="33">
        <v>18.8186</v>
      </c>
      <c r="I101" s="33">
        <v>9.43</v>
      </c>
      <c r="J101" s="33">
        <v>14.577</v>
      </c>
      <c r="K101" s="33">
        <v>5.5871000000000004</v>
      </c>
      <c r="L101" s="33"/>
      <c r="M101" s="26"/>
      <c r="N101" s="33"/>
      <c r="O101" s="26"/>
      <c r="P101" s="26"/>
      <c r="Q101" s="26"/>
      <c r="R101" s="40"/>
      <c r="S101" s="22"/>
      <c r="T101" s="22"/>
      <c r="U101" s="26"/>
      <c r="V101" s="20"/>
      <c r="W101" s="22"/>
      <c r="X101" s="22"/>
      <c r="Y101" s="26"/>
      <c r="Z101" s="22"/>
      <c r="AA101" s="23"/>
      <c r="AB101" s="16"/>
      <c r="AC101" s="16"/>
      <c r="AD101" s="26"/>
      <c r="AE101" s="4">
        <f t="shared" si="8"/>
        <v>11.089628777777779</v>
      </c>
      <c r="AF101" s="49"/>
      <c r="AG101" s="2"/>
      <c r="AH101" s="36">
        <v>7.8814820000000001</v>
      </c>
      <c r="AI101" s="36">
        <v>5.9363130000000002</v>
      </c>
      <c r="AJ101" s="103">
        <v>11.074999999999999</v>
      </c>
      <c r="AK101" s="29"/>
      <c r="AL101" s="36">
        <v>8.6</v>
      </c>
      <c r="AM101" s="37"/>
      <c r="AN101" s="37">
        <v>17.944099999999999</v>
      </c>
      <c r="AO101" s="140">
        <v>8.2615300000000005</v>
      </c>
      <c r="AP101" s="28">
        <v>14.62</v>
      </c>
      <c r="AQ101" s="34"/>
      <c r="AR101" s="34"/>
      <c r="AS101" s="29"/>
      <c r="AT101" s="30"/>
      <c r="AU101" s="31"/>
      <c r="AV101" s="28"/>
      <c r="AW101" s="29"/>
      <c r="AX101" s="41"/>
      <c r="AY101" s="39"/>
      <c r="AZ101" s="34"/>
      <c r="BA101" s="28"/>
      <c r="BB101" s="21"/>
      <c r="BC101" s="17"/>
      <c r="BD101" s="17"/>
      <c r="BE101" s="17"/>
      <c r="BF101" s="17"/>
      <c r="BG101" s="17"/>
      <c r="BH101" s="17"/>
      <c r="BI101" s="17"/>
      <c r="BJ101" s="17"/>
      <c r="BK101" s="4">
        <f t="shared" si="9"/>
        <v>10.616917857142857</v>
      </c>
    </row>
    <row r="102" spans="1:63">
      <c r="A102" s="32">
        <v>73</v>
      </c>
      <c r="B102" s="33">
        <v>8.1928269999999994</v>
      </c>
      <c r="C102" s="33">
        <v>6.2413230000000004</v>
      </c>
      <c r="D102" s="33"/>
      <c r="E102" s="33">
        <v>19.908300000000001</v>
      </c>
      <c r="F102" s="33">
        <v>9.57</v>
      </c>
      <c r="G102" s="33">
        <v>8.1134000000000004</v>
      </c>
      <c r="H102" s="33">
        <v>19.148800000000001</v>
      </c>
      <c r="I102" s="33">
        <v>9.5346999999999991</v>
      </c>
      <c r="J102" s="33">
        <v>14.667999999999999</v>
      </c>
      <c r="K102" s="33">
        <v>5.7605000000000004</v>
      </c>
      <c r="L102" s="33"/>
      <c r="M102" s="26"/>
      <c r="N102" s="33"/>
      <c r="O102" s="26"/>
      <c r="P102" s="26"/>
      <c r="Q102" s="26"/>
      <c r="R102" s="40"/>
      <c r="S102" s="22"/>
      <c r="T102" s="22"/>
      <c r="U102" s="26"/>
      <c r="V102" s="20"/>
      <c r="W102" s="22"/>
      <c r="X102" s="22"/>
      <c r="Y102" s="26"/>
      <c r="Z102" s="22"/>
      <c r="AA102" s="23"/>
      <c r="AB102" s="16"/>
      <c r="AC102" s="16"/>
      <c r="AD102" s="26"/>
      <c r="AE102" s="4">
        <f t="shared" si="8"/>
        <v>11.23753888888889</v>
      </c>
      <c r="AF102" s="49"/>
      <c r="AG102" s="2"/>
      <c r="AH102" s="36">
        <v>8.0541599999999995</v>
      </c>
      <c r="AI102" s="36">
        <v>6.1118899999999998</v>
      </c>
      <c r="AJ102" s="103">
        <v>11.384</v>
      </c>
      <c r="AK102" s="29"/>
      <c r="AL102" s="36">
        <v>8.76</v>
      </c>
      <c r="AM102" s="37"/>
      <c r="AN102" s="37">
        <v>18.236699999999999</v>
      </c>
      <c r="AO102" s="140">
        <v>8.4213199999999997</v>
      </c>
      <c r="AP102" s="28">
        <v>14.728</v>
      </c>
      <c r="AQ102" s="34"/>
      <c r="AR102" s="34"/>
      <c r="AS102" s="29"/>
      <c r="AT102" s="30"/>
      <c r="AU102" s="31"/>
      <c r="AV102" s="28"/>
      <c r="AW102" s="29"/>
      <c r="AX102" s="41"/>
      <c r="AY102" s="39"/>
      <c r="AZ102" s="34"/>
      <c r="BA102" s="28"/>
      <c r="BB102" s="21"/>
      <c r="BC102" s="17"/>
      <c r="BD102" s="17"/>
      <c r="BE102" s="17"/>
      <c r="BF102" s="17"/>
      <c r="BG102" s="17"/>
      <c r="BH102" s="17"/>
      <c r="BI102" s="17"/>
      <c r="BJ102" s="17"/>
      <c r="BK102" s="4">
        <f t="shared" si="9"/>
        <v>10.813724285714285</v>
      </c>
    </row>
    <row r="103" spans="1:63">
      <c r="A103" s="32">
        <v>74</v>
      </c>
      <c r="B103" s="33">
        <v>8.3732399999999991</v>
      </c>
      <c r="C103" s="33">
        <v>6.4116119999999999</v>
      </c>
      <c r="D103" s="33"/>
      <c r="E103" s="33">
        <v>20.0258</v>
      </c>
      <c r="F103" s="33">
        <v>9.76</v>
      </c>
      <c r="G103" s="33">
        <v>8.2135999999999996</v>
      </c>
      <c r="H103" s="33">
        <v>19.497</v>
      </c>
      <c r="I103" s="33">
        <v>9.6199999999999992</v>
      </c>
      <c r="J103" s="33">
        <v>14.763999999999999</v>
      </c>
      <c r="K103" s="33">
        <v>5.8879999999999999</v>
      </c>
      <c r="L103" s="33"/>
      <c r="M103" s="26"/>
      <c r="N103" s="33"/>
      <c r="O103" s="26"/>
      <c r="P103" s="26"/>
      <c r="Q103" s="26"/>
      <c r="R103" s="40"/>
      <c r="S103" s="22"/>
      <c r="T103" s="22"/>
      <c r="U103" s="26"/>
      <c r="V103" s="20"/>
      <c r="W103" s="22"/>
      <c r="X103" s="22"/>
      <c r="Y103" s="26"/>
      <c r="Z103" s="22"/>
      <c r="AA103" s="23"/>
      <c r="AB103" s="16"/>
      <c r="AC103" s="16"/>
      <c r="AD103" s="26"/>
      <c r="AE103" s="4">
        <f t="shared" si="8"/>
        <v>11.394805777777778</v>
      </c>
      <c r="AF103" s="49"/>
      <c r="AG103" s="2"/>
      <c r="AH103" s="36">
        <v>8.2321790000000004</v>
      </c>
      <c r="AI103" s="36">
        <v>6.2915679999999998</v>
      </c>
      <c r="AJ103" s="103">
        <v>11.577999999999999</v>
      </c>
      <c r="AK103" s="29"/>
      <c r="AL103" s="36">
        <v>8.92</v>
      </c>
      <c r="AM103" s="37"/>
      <c r="AN103" s="37">
        <v>18.501200000000001</v>
      </c>
      <c r="AO103" s="140">
        <v>8.5176599999999993</v>
      </c>
      <c r="AP103" s="28">
        <v>14.846</v>
      </c>
      <c r="AQ103" s="34"/>
      <c r="AR103" s="34"/>
      <c r="AS103" s="29"/>
      <c r="AT103" s="30"/>
      <c r="AU103" s="31"/>
      <c r="AV103" s="28"/>
      <c r="AW103" s="29"/>
      <c r="AX103" s="41"/>
      <c r="AY103" s="39"/>
      <c r="AZ103" s="34"/>
      <c r="BA103" s="28"/>
      <c r="BB103" s="21"/>
      <c r="BC103" s="17"/>
      <c r="BD103" s="17"/>
      <c r="BE103" s="17"/>
      <c r="BF103" s="17"/>
      <c r="BG103" s="17"/>
      <c r="BH103" s="17"/>
      <c r="BI103" s="17"/>
      <c r="BJ103" s="17"/>
      <c r="BK103" s="4">
        <f t="shared" si="9"/>
        <v>10.983801</v>
      </c>
    </row>
    <row r="104" spans="1:63">
      <c r="A104" s="32">
        <v>75</v>
      </c>
      <c r="B104" s="33">
        <v>8.5568980000000003</v>
      </c>
      <c r="C104" s="33">
        <v>6.5861489999999998</v>
      </c>
      <c r="D104" s="33"/>
      <c r="E104" s="33">
        <v>20.190200000000001</v>
      </c>
      <c r="F104" s="33">
        <v>9.83</v>
      </c>
      <c r="G104" s="33">
        <v>8.3428000000000004</v>
      </c>
      <c r="H104" s="33">
        <v>19.797799999999999</v>
      </c>
      <c r="I104" s="33">
        <v>9.7050000000000001</v>
      </c>
      <c r="J104" s="33">
        <v>14.882</v>
      </c>
      <c r="K104" s="33">
        <v>5.9866000000000001</v>
      </c>
      <c r="L104" s="33"/>
      <c r="M104" s="26"/>
      <c r="N104" s="33"/>
      <c r="O104" s="26"/>
      <c r="P104" s="26"/>
      <c r="Q104" s="26"/>
      <c r="R104" s="40"/>
      <c r="S104" s="22"/>
      <c r="T104" s="22"/>
      <c r="U104" s="26"/>
      <c r="V104" s="20"/>
      <c r="W104" s="22"/>
      <c r="X104" s="22"/>
      <c r="Y104" s="26"/>
      <c r="Z104" s="22"/>
      <c r="AA104" s="23"/>
      <c r="AB104" s="16"/>
      <c r="AC104" s="16"/>
      <c r="AD104" s="26"/>
      <c r="AE104" s="4">
        <f t="shared" si="8"/>
        <v>11.541938555555554</v>
      </c>
      <c r="AF104" s="49"/>
      <c r="AG104" s="2"/>
      <c r="AH104" s="36">
        <v>8.4106280000000009</v>
      </c>
      <c r="AI104" s="36">
        <v>6.4723810000000004</v>
      </c>
      <c r="AJ104" s="103">
        <v>11.763</v>
      </c>
      <c r="AK104" s="29"/>
      <c r="AL104" s="36">
        <v>9.1</v>
      </c>
      <c r="AM104" s="37"/>
      <c r="AN104" s="37">
        <v>18.902699999999999</v>
      </c>
      <c r="AO104" s="140">
        <v>8.5749499999999994</v>
      </c>
      <c r="AP104" s="28">
        <v>14.971</v>
      </c>
      <c r="AQ104" s="34"/>
      <c r="AR104" s="34"/>
      <c r="AS104" s="29"/>
      <c r="AT104" s="30"/>
      <c r="AU104" s="31"/>
      <c r="AV104" s="28"/>
      <c r="AW104" s="29"/>
      <c r="AX104" s="41"/>
      <c r="AY104" s="39"/>
      <c r="AZ104" s="34"/>
      <c r="BA104" s="28"/>
      <c r="BB104" s="21"/>
      <c r="BC104" s="17"/>
      <c r="BD104" s="17"/>
      <c r="BE104" s="17"/>
      <c r="BF104" s="17"/>
      <c r="BG104" s="17"/>
      <c r="BH104" s="17"/>
      <c r="BI104" s="17"/>
      <c r="BJ104" s="17"/>
      <c r="BK104" s="4">
        <f t="shared" si="9"/>
        <v>11.170665571428572</v>
      </c>
    </row>
    <row r="105" spans="1:63">
      <c r="A105" s="32">
        <v>76</v>
      </c>
      <c r="B105" s="33">
        <v>8.7492970000000003</v>
      </c>
      <c r="C105" s="33">
        <v>6.7673209999999999</v>
      </c>
      <c r="D105" s="33"/>
      <c r="E105" s="33">
        <v>20.345300000000002</v>
      </c>
      <c r="F105" s="33">
        <v>10</v>
      </c>
      <c r="G105" s="33">
        <v>8.44</v>
      </c>
      <c r="H105" s="33">
        <v>20.200099999999999</v>
      </c>
      <c r="I105" s="33">
        <v>9.84</v>
      </c>
      <c r="J105" s="33">
        <v>15.032999999999999</v>
      </c>
      <c r="K105" s="33">
        <v>6.0949</v>
      </c>
      <c r="L105" s="33"/>
      <c r="M105" s="26"/>
      <c r="N105" s="33"/>
      <c r="O105" s="26"/>
      <c r="P105" s="26"/>
      <c r="Q105" s="26"/>
      <c r="R105" s="40"/>
      <c r="S105" s="22"/>
      <c r="T105" s="22"/>
      <c r="U105" s="26"/>
      <c r="V105" s="20"/>
      <c r="W105" s="22"/>
      <c r="X105" s="22"/>
      <c r="Y105" s="26"/>
      <c r="Z105" s="22"/>
      <c r="AA105" s="23"/>
      <c r="AB105" s="16"/>
      <c r="AC105" s="16"/>
      <c r="AD105" s="26"/>
      <c r="AE105" s="4">
        <f t="shared" si="8"/>
        <v>11.718879777777778</v>
      </c>
      <c r="AF105" s="49"/>
      <c r="AG105" s="2"/>
      <c r="AH105" s="36">
        <v>8.5989599999999999</v>
      </c>
      <c r="AI105" s="36">
        <v>6.663227</v>
      </c>
      <c r="AJ105" s="103">
        <v>12.013</v>
      </c>
      <c r="AK105" s="29"/>
      <c r="AL105" s="36">
        <v>9.26</v>
      </c>
      <c r="AM105" s="37"/>
      <c r="AN105" s="37">
        <v>19.3276</v>
      </c>
      <c r="AO105" s="140">
        <v>8.6614699999999996</v>
      </c>
      <c r="AP105" s="28">
        <v>15.079000000000001</v>
      </c>
      <c r="AQ105" s="34"/>
      <c r="AR105" s="34"/>
      <c r="AS105" s="29"/>
      <c r="AT105" s="30"/>
      <c r="AU105" s="31"/>
      <c r="AV105" s="28"/>
      <c r="AW105" s="29"/>
      <c r="AX105" s="41"/>
      <c r="AY105" s="39"/>
      <c r="AZ105" s="34"/>
      <c r="BA105" s="28"/>
      <c r="BB105" s="21"/>
      <c r="BC105" s="17"/>
      <c r="BD105" s="17"/>
      <c r="BE105" s="17"/>
      <c r="BF105" s="17"/>
      <c r="BG105" s="17"/>
      <c r="BH105" s="17"/>
      <c r="BI105" s="17"/>
      <c r="BJ105" s="17"/>
      <c r="BK105" s="4">
        <f t="shared" si="9"/>
        <v>11.371893857142855</v>
      </c>
    </row>
    <row r="106" spans="1:63">
      <c r="A106" s="32">
        <v>77</v>
      </c>
      <c r="B106" s="33">
        <v>8.9363530000000004</v>
      </c>
      <c r="C106" s="33">
        <v>6.9523330000000003</v>
      </c>
      <c r="D106" s="33"/>
      <c r="E106" s="33">
        <v>20.499700000000001</v>
      </c>
      <c r="F106" s="33">
        <v>10.17</v>
      </c>
      <c r="G106" s="33">
        <v>8.5264000000000006</v>
      </c>
      <c r="H106" s="33">
        <v>20.743300000000001</v>
      </c>
      <c r="I106" s="33">
        <v>9.91</v>
      </c>
      <c r="J106" s="33">
        <v>15.178000000000001</v>
      </c>
      <c r="K106" s="33">
        <v>6.2371999999999996</v>
      </c>
      <c r="L106" s="33"/>
      <c r="M106" s="26"/>
      <c r="N106" s="33"/>
      <c r="O106" s="26"/>
      <c r="P106" s="26"/>
      <c r="Q106" s="26"/>
      <c r="R106" s="40"/>
      <c r="S106" s="22"/>
      <c r="T106" s="22"/>
      <c r="U106" s="26"/>
      <c r="V106" s="20"/>
      <c r="W106" s="22"/>
      <c r="X106" s="22"/>
      <c r="Y106" s="26"/>
      <c r="Z106" s="22"/>
      <c r="AA106" s="23"/>
      <c r="AB106" s="16"/>
      <c r="AC106" s="16"/>
      <c r="AD106" s="26"/>
      <c r="AE106" s="4">
        <f t="shared" si="8"/>
        <v>11.905920666666667</v>
      </c>
      <c r="AF106" s="49"/>
      <c r="AG106" s="2"/>
      <c r="AH106" s="36">
        <v>8.7923659999999995</v>
      </c>
      <c r="AI106" s="36">
        <v>6.8494539999999997</v>
      </c>
      <c r="AJ106" s="103">
        <v>12.186</v>
      </c>
      <c r="AK106" s="29"/>
      <c r="AL106" s="36">
        <v>9.42</v>
      </c>
      <c r="AM106" s="37"/>
      <c r="AN106" s="37">
        <v>19.7925</v>
      </c>
      <c r="AO106" s="140">
        <v>8.7525399999999998</v>
      </c>
      <c r="AP106" s="28">
        <v>15.218</v>
      </c>
      <c r="AQ106" s="34"/>
      <c r="AR106" s="34"/>
      <c r="AS106" s="29"/>
      <c r="AT106" s="30"/>
      <c r="AU106" s="31"/>
      <c r="AV106" s="28"/>
      <c r="AW106" s="29"/>
      <c r="AX106" s="41"/>
      <c r="AY106" s="39"/>
      <c r="AZ106" s="34"/>
      <c r="BA106" s="28"/>
      <c r="BB106" s="21"/>
      <c r="BC106" s="17"/>
      <c r="BD106" s="17"/>
      <c r="BE106" s="17"/>
      <c r="BF106" s="17"/>
      <c r="BG106" s="17"/>
      <c r="BH106" s="17"/>
      <c r="BI106" s="17"/>
      <c r="BJ106" s="17"/>
      <c r="BK106" s="4">
        <f t="shared" si="9"/>
        <v>11.572979999999999</v>
      </c>
    </row>
    <row r="107" spans="1:63">
      <c r="A107" s="32">
        <v>78</v>
      </c>
      <c r="B107" s="33">
        <v>9.1290510000000005</v>
      </c>
      <c r="C107" s="33">
        <v>7.1428320000000003</v>
      </c>
      <c r="D107" s="33"/>
      <c r="E107" s="33">
        <v>20.665199999999999</v>
      </c>
      <c r="F107" s="33">
        <v>10.42</v>
      </c>
      <c r="G107" s="33">
        <v>8.6620000000000008</v>
      </c>
      <c r="H107" s="33">
        <v>21.169699999999999</v>
      </c>
      <c r="I107" s="33">
        <v>10.0242</v>
      </c>
      <c r="J107" s="33">
        <v>15.333</v>
      </c>
      <c r="K107" s="33">
        <v>6.3898999999999999</v>
      </c>
      <c r="L107" s="33"/>
      <c r="M107" s="26"/>
      <c r="N107" s="33"/>
      <c r="O107" s="26"/>
      <c r="P107" s="26"/>
      <c r="Q107" s="26"/>
      <c r="R107" s="40"/>
      <c r="S107" s="22"/>
      <c r="T107" s="22"/>
      <c r="U107" s="26"/>
      <c r="V107" s="20"/>
      <c r="W107" s="22"/>
      <c r="X107" s="22"/>
      <c r="Y107" s="26"/>
      <c r="Z107" s="22"/>
      <c r="AA107" s="23"/>
      <c r="AB107" s="16"/>
      <c r="AC107" s="16"/>
      <c r="AD107" s="26"/>
      <c r="AE107" s="4">
        <f t="shared" si="8"/>
        <v>12.103987</v>
      </c>
      <c r="AF107" s="49"/>
      <c r="AG107" s="2"/>
      <c r="AH107" s="36">
        <v>8.9931839999999994</v>
      </c>
      <c r="AI107" s="36">
        <v>7.0376700000000003</v>
      </c>
      <c r="AJ107" s="103">
        <v>12.368</v>
      </c>
      <c r="AK107" s="29"/>
      <c r="AL107" s="36">
        <v>9.56</v>
      </c>
      <c r="AM107" s="37"/>
      <c r="AN107" s="37">
        <v>20.1982</v>
      </c>
      <c r="AO107" s="140">
        <v>8.8241899999999998</v>
      </c>
      <c r="AP107" s="28">
        <v>15.292999999999999</v>
      </c>
      <c r="AQ107" s="34"/>
      <c r="AR107" s="34"/>
      <c r="AS107" s="29"/>
      <c r="AT107" s="30"/>
      <c r="AU107" s="31"/>
      <c r="AV107" s="28"/>
      <c r="AW107" s="29"/>
      <c r="AX107" s="41"/>
      <c r="AY107" s="39"/>
      <c r="AZ107" s="34"/>
      <c r="BA107" s="28"/>
      <c r="BB107" s="21"/>
      <c r="BC107" s="17"/>
      <c r="BD107" s="17"/>
      <c r="BE107" s="17"/>
      <c r="BF107" s="17"/>
      <c r="BG107" s="17"/>
      <c r="BH107" s="17"/>
      <c r="BI107" s="17"/>
      <c r="BJ107" s="17"/>
      <c r="BK107" s="4">
        <f t="shared" si="9"/>
        <v>11.753463428571431</v>
      </c>
    </row>
    <row r="108" spans="1:63">
      <c r="A108" s="32">
        <v>79</v>
      </c>
      <c r="B108" s="33">
        <v>9.3232359999999996</v>
      </c>
      <c r="C108" s="33">
        <v>7.3325829999999996</v>
      </c>
      <c r="D108" s="33"/>
      <c r="E108" s="33">
        <v>20.8355</v>
      </c>
      <c r="F108" s="33">
        <v>10.54</v>
      </c>
      <c r="G108" s="33">
        <v>8.8306000000000004</v>
      </c>
      <c r="H108" s="33">
        <v>21.500900000000001</v>
      </c>
      <c r="I108" s="33">
        <v>10.146200000000002</v>
      </c>
      <c r="J108" s="33">
        <v>15.435</v>
      </c>
      <c r="K108" s="33">
        <v>6.4756</v>
      </c>
      <c r="L108" s="33"/>
      <c r="M108" s="26"/>
      <c r="N108" s="33"/>
      <c r="O108" s="26"/>
      <c r="P108" s="26"/>
      <c r="Q108" s="26"/>
      <c r="R108" s="40"/>
      <c r="S108" s="22"/>
      <c r="T108" s="22"/>
      <c r="U108" s="26"/>
      <c r="V108" s="20"/>
      <c r="W108" s="22"/>
      <c r="X108" s="22"/>
      <c r="Y108" s="26"/>
      <c r="Z108" s="22"/>
      <c r="AA108" s="23"/>
      <c r="AB108" s="16"/>
      <c r="AC108" s="16"/>
      <c r="AD108" s="26"/>
      <c r="AE108" s="4">
        <f t="shared" si="8"/>
        <v>12.268846555555557</v>
      </c>
      <c r="AF108" s="49"/>
      <c r="AG108" s="2"/>
      <c r="AH108" s="36">
        <v>9.1988859999999999</v>
      </c>
      <c r="AI108" s="36">
        <v>7.2365050000000002</v>
      </c>
      <c r="AJ108" s="103">
        <v>12.542</v>
      </c>
      <c r="AK108" s="29"/>
      <c r="AL108" s="36">
        <v>9.75</v>
      </c>
      <c r="AM108" s="37"/>
      <c r="AN108" s="37">
        <v>20.553599999999999</v>
      </c>
      <c r="AO108" s="140">
        <v>8.9268599999999996</v>
      </c>
      <c r="AP108" s="28">
        <v>15.387</v>
      </c>
      <c r="AQ108" s="34"/>
      <c r="AR108" s="34"/>
      <c r="AS108" s="29"/>
      <c r="AT108" s="30"/>
      <c r="AU108" s="31"/>
      <c r="AV108" s="28"/>
      <c r="AW108" s="29"/>
      <c r="AX108" s="41"/>
      <c r="AY108" s="39"/>
      <c r="AZ108" s="34"/>
      <c r="BA108" s="28"/>
      <c r="BB108" s="21"/>
      <c r="BC108" s="17"/>
      <c r="BD108" s="17"/>
      <c r="BE108" s="17"/>
      <c r="BF108" s="17"/>
      <c r="BG108" s="17"/>
      <c r="BH108" s="17"/>
      <c r="BI108" s="17"/>
      <c r="BJ108" s="17"/>
      <c r="BK108" s="4">
        <f t="shared" si="9"/>
        <v>11.942121571428572</v>
      </c>
    </row>
    <row r="109" spans="1:63">
      <c r="A109" s="32">
        <v>80</v>
      </c>
      <c r="B109" s="33">
        <v>9.5226360000000003</v>
      </c>
      <c r="C109" s="33">
        <v>7.5288329999999997</v>
      </c>
      <c r="D109" s="33"/>
      <c r="E109" s="33">
        <v>21.0016</v>
      </c>
      <c r="F109" s="33">
        <v>10.7</v>
      </c>
      <c r="G109" s="33">
        <v>8.9573999999999998</v>
      </c>
      <c r="H109" s="33">
        <v>21.885999999999999</v>
      </c>
      <c r="I109" s="33">
        <v>10.224000000000002</v>
      </c>
      <c r="J109" s="33">
        <v>15.587999999999999</v>
      </c>
      <c r="K109" s="33">
        <v>6.5598999999999998</v>
      </c>
      <c r="L109" s="33"/>
      <c r="M109" s="26"/>
      <c r="N109" s="33"/>
      <c r="O109" s="26"/>
      <c r="P109" s="26"/>
      <c r="Q109" s="26"/>
      <c r="R109" s="40"/>
      <c r="S109" s="22"/>
      <c r="T109" s="22"/>
      <c r="U109" s="26"/>
      <c r="V109" s="20"/>
      <c r="W109" s="22"/>
      <c r="X109" s="22"/>
      <c r="Y109" s="26"/>
      <c r="Z109" s="22"/>
      <c r="AA109" s="23"/>
      <c r="AB109" s="16"/>
      <c r="AC109" s="16"/>
      <c r="AD109" s="26"/>
      <c r="AE109" s="4">
        <f t="shared" si="8"/>
        <v>12.440929888888888</v>
      </c>
      <c r="AF109" s="49"/>
      <c r="AG109" s="2"/>
      <c r="AH109" s="36">
        <v>9.4141130000000004</v>
      </c>
      <c r="AI109" s="36">
        <v>7.43588</v>
      </c>
      <c r="AJ109" s="103">
        <v>12.769</v>
      </c>
      <c r="AK109" s="29"/>
      <c r="AL109" s="36">
        <v>9.98</v>
      </c>
      <c r="AM109" s="37"/>
      <c r="AN109" s="37">
        <v>20.962599999999998</v>
      </c>
      <c r="AO109" s="140">
        <v>9.0221900000000002</v>
      </c>
      <c r="AP109" s="28">
        <v>15.547000000000001</v>
      </c>
      <c r="AQ109" s="34"/>
      <c r="AR109" s="34"/>
      <c r="AS109" s="29"/>
      <c r="AT109" s="30"/>
      <c r="AU109" s="31"/>
      <c r="AV109" s="28"/>
      <c r="AW109" s="29"/>
      <c r="AX109" s="41"/>
      <c r="AY109" s="39"/>
      <c r="AZ109" s="34"/>
      <c r="BA109" s="28"/>
      <c r="BB109" s="21"/>
      <c r="BC109" s="17"/>
      <c r="BD109" s="17"/>
      <c r="BE109" s="17"/>
      <c r="BF109" s="17"/>
      <c r="BG109" s="17"/>
      <c r="BH109" s="17"/>
      <c r="BI109" s="17"/>
      <c r="BJ109" s="17"/>
      <c r="BK109" s="4">
        <f t="shared" si="9"/>
        <v>12.161540428571428</v>
      </c>
    </row>
    <row r="110" spans="1:63">
      <c r="A110" s="32">
        <v>81</v>
      </c>
      <c r="B110" s="33">
        <v>9.7341569999999997</v>
      </c>
      <c r="C110" s="33">
        <v>7.7208779999999999</v>
      </c>
      <c r="D110" s="33"/>
      <c r="E110" s="33">
        <v>21.1814</v>
      </c>
      <c r="F110" s="33">
        <v>10.96</v>
      </c>
      <c r="G110" s="33">
        <v>9.0954999999999995</v>
      </c>
      <c r="H110" s="33">
        <v>22.366800000000001</v>
      </c>
      <c r="I110" s="33">
        <v>10.315900000000001</v>
      </c>
      <c r="J110" s="33">
        <v>15.728</v>
      </c>
      <c r="K110" s="33">
        <v>6.6637000000000004</v>
      </c>
      <c r="L110" s="33"/>
      <c r="M110" s="26"/>
      <c r="N110" s="33"/>
      <c r="O110" s="26"/>
      <c r="P110" s="26"/>
      <c r="Q110" s="26"/>
      <c r="R110" s="40"/>
      <c r="S110" s="22"/>
      <c r="T110" s="22"/>
      <c r="U110" s="26"/>
      <c r="V110" s="20"/>
      <c r="W110" s="22"/>
      <c r="X110" s="22"/>
      <c r="Y110" s="26"/>
      <c r="Z110" s="22"/>
      <c r="AA110" s="23"/>
      <c r="AB110" s="16"/>
      <c r="AC110" s="16"/>
      <c r="AD110" s="26"/>
      <c r="AE110" s="4">
        <f t="shared" si="8"/>
        <v>12.640703888888888</v>
      </c>
      <c r="AF110" s="49"/>
      <c r="AG110" s="2"/>
      <c r="AH110" s="36">
        <v>9.6325310000000002</v>
      </c>
      <c r="AI110" s="36">
        <v>7.6463150000000004</v>
      </c>
      <c r="AJ110" s="103">
        <v>12.962999999999999</v>
      </c>
      <c r="AK110" s="29"/>
      <c r="AL110" s="36">
        <v>10.119999999999999</v>
      </c>
      <c r="AM110" s="37"/>
      <c r="AN110" s="37">
        <v>21.477399999999999</v>
      </c>
      <c r="AO110" s="140">
        <v>9.1094500000000007</v>
      </c>
      <c r="AP110" s="28">
        <v>15.678000000000001</v>
      </c>
      <c r="AQ110" s="34"/>
      <c r="AR110" s="34"/>
      <c r="AS110" s="29"/>
      <c r="AT110" s="30"/>
      <c r="AU110" s="31"/>
      <c r="AV110" s="28"/>
      <c r="AW110" s="29"/>
      <c r="AX110" s="41"/>
      <c r="AY110" s="39"/>
      <c r="AZ110" s="34"/>
      <c r="BA110" s="28"/>
      <c r="BB110" s="21"/>
      <c r="BC110" s="17"/>
      <c r="BD110" s="17"/>
      <c r="BE110" s="17"/>
      <c r="BF110" s="17"/>
      <c r="BG110" s="17"/>
      <c r="BH110" s="17"/>
      <c r="BI110" s="17"/>
      <c r="BJ110" s="17"/>
      <c r="BK110" s="4">
        <f t="shared" si="9"/>
        <v>12.375242285714284</v>
      </c>
    </row>
    <row r="111" spans="1:63">
      <c r="A111" s="32">
        <v>82</v>
      </c>
      <c r="B111" s="33">
        <v>9.9474260000000001</v>
      </c>
      <c r="C111" s="33">
        <v>7.9199760000000001</v>
      </c>
      <c r="D111" s="33"/>
      <c r="E111" s="33">
        <v>21.343299999999999</v>
      </c>
      <c r="F111" s="33">
        <v>11.17</v>
      </c>
      <c r="G111" s="33">
        <v>9.2205999999999992</v>
      </c>
      <c r="H111" s="33">
        <v>22.7576</v>
      </c>
      <c r="I111" s="33">
        <v>10.478999999999996</v>
      </c>
      <c r="J111" s="33">
        <v>15.917</v>
      </c>
      <c r="K111" s="33">
        <v>6.7930000000000001</v>
      </c>
      <c r="L111" s="33"/>
      <c r="M111" s="26"/>
      <c r="N111" s="33"/>
      <c r="O111" s="26"/>
      <c r="P111" s="26"/>
      <c r="Q111" s="26"/>
      <c r="R111" s="40"/>
      <c r="S111" s="22"/>
      <c r="T111" s="22"/>
      <c r="U111" s="26"/>
      <c r="V111" s="20"/>
      <c r="W111" s="22"/>
      <c r="X111" s="22"/>
      <c r="Y111" s="26"/>
      <c r="Z111" s="22"/>
      <c r="AA111" s="23"/>
      <c r="AB111" s="16"/>
      <c r="AC111" s="16"/>
      <c r="AD111" s="26"/>
      <c r="AE111" s="4">
        <f t="shared" si="8"/>
        <v>12.838655777777779</v>
      </c>
      <c r="AF111" s="49"/>
      <c r="AG111" s="2"/>
      <c r="AH111" s="36">
        <v>9.8542740000000002</v>
      </c>
      <c r="AI111" s="36">
        <v>7.8592000000000004</v>
      </c>
      <c r="AJ111" s="103">
        <v>13.11</v>
      </c>
      <c r="AK111" s="29"/>
      <c r="AL111" s="36">
        <v>10.3</v>
      </c>
      <c r="AM111" s="37"/>
      <c r="AN111" s="37">
        <v>21.8947</v>
      </c>
      <c r="AO111" s="140">
        <v>9.2329299999999996</v>
      </c>
      <c r="AP111" s="28">
        <v>15.817</v>
      </c>
      <c r="AQ111" s="34"/>
      <c r="AR111" s="34"/>
      <c r="AS111" s="29"/>
      <c r="AT111" s="30"/>
      <c r="AU111" s="31"/>
      <c r="AV111" s="28"/>
      <c r="AW111" s="29"/>
      <c r="AX111" s="41"/>
      <c r="AY111" s="39"/>
      <c r="AZ111" s="34"/>
      <c r="BA111" s="28"/>
      <c r="BB111" s="21"/>
      <c r="BC111" s="17"/>
      <c r="BD111" s="17"/>
      <c r="BE111" s="17"/>
      <c r="BF111" s="17"/>
      <c r="BG111" s="17"/>
      <c r="BH111" s="17"/>
      <c r="BI111" s="17"/>
      <c r="BJ111" s="17"/>
      <c r="BK111" s="4">
        <f t="shared" si="9"/>
        <v>12.581157714285714</v>
      </c>
    </row>
    <row r="112" spans="1:63">
      <c r="A112" s="32">
        <v>83</v>
      </c>
      <c r="B112" s="33">
        <v>10.171468000000001</v>
      </c>
      <c r="C112" s="33">
        <v>8.1261170000000007</v>
      </c>
      <c r="D112" s="33"/>
      <c r="E112" s="33">
        <v>21.5106</v>
      </c>
      <c r="F112" s="33">
        <v>11.45</v>
      </c>
      <c r="G112" s="33">
        <v>9.3538999999999994</v>
      </c>
      <c r="H112" s="33">
        <v>23.398199999999999</v>
      </c>
      <c r="I112" s="33">
        <v>10.6037</v>
      </c>
      <c r="J112" s="33">
        <v>16.126000000000001</v>
      </c>
      <c r="K112" s="33">
        <v>6.9509999999999996</v>
      </c>
      <c r="L112" s="33"/>
      <c r="M112" s="26"/>
      <c r="N112" s="33"/>
      <c r="O112" s="26"/>
      <c r="P112" s="26"/>
      <c r="Q112" s="26"/>
      <c r="R112" s="40"/>
      <c r="S112" s="22"/>
      <c r="T112" s="22"/>
      <c r="U112" s="26"/>
      <c r="V112" s="20"/>
      <c r="W112" s="22"/>
      <c r="X112" s="22"/>
      <c r="Y112" s="26"/>
      <c r="Z112" s="22"/>
      <c r="AA112" s="23"/>
      <c r="AB112" s="16"/>
      <c r="AC112" s="16"/>
      <c r="AD112" s="26"/>
      <c r="AE112" s="4">
        <f t="shared" si="8"/>
        <v>13.07677611111111</v>
      </c>
      <c r="AF112" s="49"/>
      <c r="AG112" s="2"/>
      <c r="AH112" s="36">
        <v>10.090120000000001</v>
      </c>
      <c r="AI112" s="36">
        <v>8.0863809999999994</v>
      </c>
      <c r="AJ112" s="103">
        <v>13.315</v>
      </c>
      <c r="AK112" s="29"/>
      <c r="AL112" s="36">
        <v>10.45</v>
      </c>
      <c r="AM112" s="37"/>
      <c r="AN112" s="37">
        <v>22.341200000000001</v>
      </c>
      <c r="AO112" s="140">
        <v>9.3562899999999996</v>
      </c>
      <c r="AP112" s="28">
        <v>15.946999999999999</v>
      </c>
      <c r="AQ112" s="34"/>
      <c r="AR112" s="34"/>
      <c r="AS112" s="29"/>
      <c r="AT112" s="30"/>
      <c r="AU112" s="31"/>
      <c r="AV112" s="28"/>
      <c r="AW112" s="29"/>
      <c r="AX112" s="41"/>
      <c r="AY112" s="39"/>
      <c r="AZ112" s="34"/>
      <c r="BA112" s="28"/>
      <c r="BB112" s="21"/>
      <c r="BC112" s="17"/>
      <c r="BD112" s="17"/>
      <c r="BE112" s="17"/>
      <c r="BF112" s="17"/>
      <c r="BG112" s="17"/>
      <c r="BH112" s="17"/>
      <c r="BI112" s="17"/>
      <c r="BJ112" s="17"/>
      <c r="BK112" s="4">
        <f t="shared" si="9"/>
        <v>12.797998714285715</v>
      </c>
    </row>
    <row r="113" spans="1:63">
      <c r="A113" s="32">
        <v>84</v>
      </c>
      <c r="B113" s="33">
        <v>10.410075000000001</v>
      </c>
      <c r="C113" s="33">
        <v>8.3440639999999995</v>
      </c>
      <c r="D113" s="33"/>
      <c r="E113" s="33">
        <v>21.696400000000001</v>
      </c>
      <c r="F113" s="33">
        <v>11.74</v>
      </c>
      <c r="G113" s="33">
        <v>9.4469999999999992</v>
      </c>
      <c r="H113" s="33">
        <v>23.8262</v>
      </c>
      <c r="I113" s="33">
        <v>10.77</v>
      </c>
      <c r="J113" s="33">
        <v>16.21</v>
      </c>
      <c r="K113" s="33">
        <v>7.1059999999999999</v>
      </c>
      <c r="L113" s="33"/>
      <c r="M113" s="26"/>
      <c r="N113" s="33"/>
      <c r="O113" s="26"/>
      <c r="P113" s="26"/>
      <c r="Q113" s="26"/>
      <c r="R113" s="40"/>
      <c r="S113" s="22"/>
      <c r="T113" s="22"/>
      <c r="U113" s="26"/>
      <c r="V113" s="20"/>
      <c r="W113" s="22"/>
      <c r="X113" s="22"/>
      <c r="Y113" s="26"/>
      <c r="Z113" s="22"/>
      <c r="AA113" s="23"/>
      <c r="AB113" s="16"/>
      <c r="AC113" s="16"/>
      <c r="AD113" s="26"/>
      <c r="AE113" s="4">
        <f t="shared" si="8"/>
        <v>13.283304333333332</v>
      </c>
      <c r="AF113" s="49"/>
      <c r="AG113" s="2"/>
      <c r="AH113" s="36">
        <v>10.323684</v>
      </c>
      <c r="AI113" s="36">
        <v>8.3216079999999994</v>
      </c>
      <c r="AJ113" s="103">
        <v>13.539</v>
      </c>
      <c r="AK113" s="29"/>
      <c r="AL113" s="36">
        <v>10.77</v>
      </c>
      <c r="AM113" s="37"/>
      <c r="AN113" s="37">
        <v>22.803100000000001</v>
      </c>
      <c r="AO113" s="140">
        <v>9.49465</v>
      </c>
      <c r="AP113" s="28">
        <v>16.071000000000002</v>
      </c>
      <c r="AQ113" s="34"/>
      <c r="AR113" s="34"/>
      <c r="AS113" s="29"/>
      <c r="AT113" s="30"/>
      <c r="AU113" s="31"/>
      <c r="AV113" s="28"/>
      <c r="AW113" s="29"/>
      <c r="AX113" s="41"/>
      <c r="AY113" s="39"/>
      <c r="AZ113" s="34"/>
      <c r="BA113" s="28"/>
      <c r="BB113" s="21"/>
      <c r="BC113" s="17"/>
      <c r="BD113" s="17"/>
      <c r="BE113" s="17"/>
      <c r="BF113" s="17"/>
      <c r="BG113" s="17"/>
      <c r="BH113" s="17"/>
      <c r="BI113" s="17"/>
      <c r="BJ113" s="17"/>
      <c r="BK113" s="4">
        <f t="shared" si="9"/>
        <v>13.046148857142855</v>
      </c>
    </row>
    <row r="114" spans="1:63">
      <c r="A114" s="32">
        <v>85</v>
      </c>
      <c r="B114" s="33">
        <v>10.656428</v>
      </c>
      <c r="C114" s="33">
        <v>8.5616470000000007</v>
      </c>
      <c r="D114" s="33"/>
      <c r="E114" s="33">
        <v>21.872699999999998</v>
      </c>
      <c r="F114" s="33">
        <v>11.85</v>
      </c>
      <c r="G114" s="33">
        <v>9.6386000000000003</v>
      </c>
      <c r="H114" s="33">
        <v>24.237300000000001</v>
      </c>
      <c r="I114" s="33">
        <v>10.883000000000001</v>
      </c>
      <c r="J114" s="33">
        <v>16.331</v>
      </c>
      <c r="K114" s="33">
        <v>7.2866</v>
      </c>
      <c r="L114" s="33"/>
      <c r="M114" s="26"/>
      <c r="N114" s="33"/>
      <c r="O114" s="26"/>
      <c r="P114" s="26"/>
      <c r="Q114" s="26"/>
      <c r="R114" s="40"/>
      <c r="S114" s="22"/>
      <c r="T114" s="22"/>
      <c r="U114" s="26"/>
      <c r="V114" s="20"/>
      <c r="W114" s="22"/>
      <c r="X114" s="22"/>
      <c r="Y114" s="26"/>
      <c r="Z114" s="22"/>
      <c r="AA114" s="23"/>
      <c r="AB114" s="16"/>
      <c r="AC114" s="16"/>
      <c r="AD114" s="26"/>
      <c r="AE114" s="4">
        <f t="shared" si="8"/>
        <v>13.479697222222221</v>
      </c>
      <c r="AF114" s="49"/>
      <c r="AG114" s="2"/>
      <c r="AH114" s="36">
        <v>10.577712999999999</v>
      </c>
      <c r="AI114" s="36">
        <v>8.5589899999999997</v>
      </c>
      <c r="AJ114" s="103">
        <v>13.815</v>
      </c>
      <c r="AK114" s="29"/>
      <c r="AL114" s="36">
        <v>11.06</v>
      </c>
      <c r="AM114" s="37"/>
      <c r="AN114" s="37">
        <v>23.3276</v>
      </c>
      <c r="AO114" s="140">
        <v>9.6259200000000007</v>
      </c>
      <c r="AP114" s="28">
        <v>16.268000000000001</v>
      </c>
      <c r="AQ114" s="34"/>
      <c r="AR114" s="34"/>
      <c r="AS114" s="29"/>
      <c r="AT114" s="30"/>
      <c r="AU114" s="31"/>
      <c r="AV114" s="28"/>
      <c r="AW114" s="29"/>
      <c r="AX114" s="41"/>
      <c r="AY114" s="39"/>
      <c r="AZ114" s="34"/>
      <c r="BA114" s="28"/>
      <c r="BB114" s="21"/>
      <c r="BC114" s="17"/>
      <c r="BD114" s="17"/>
      <c r="BE114" s="17"/>
      <c r="BF114" s="17"/>
      <c r="BG114" s="17"/>
      <c r="BH114" s="17"/>
      <c r="BI114" s="17"/>
      <c r="BJ114" s="17"/>
      <c r="BK114" s="4">
        <f t="shared" si="9"/>
        <v>13.319031857142859</v>
      </c>
    </row>
    <row r="115" spans="1:63">
      <c r="A115" s="32">
        <v>86</v>
      </c>
      <c r="B115" s="33">
        <v>10.898227</v>
      </c>
      <c r="C115" s="33">
        <v>8.8014580000000002</v>
      </c>
      <c r="D115" s="33"/>
      <c r="E115" s="33">
        <v>22.0441</v>
      </c>
      <c r="F115" s="33">
        <v>12.23</v>
      </c>
      <c r="G115" s="33">
        <v>9.8384</v>
      </c>
      <c r="H115" s="33">
        <v>24.6843</v>
      </c>
      <c r="I115" s="33">
        <v>11.046199999999999</v>
      </c>
      <c r="J115" s="33">
        <v>16.465</v>
      </c>
      <c r="K115" s="33">
        <v>7.4589999999999996</v>
      </c>
      <c r="L115" s="33"/>
      <c r="M115" s="26"/>
      <c r="N115" s="33"/>
      <c r="O115" s="26"/>
      <c r="P115" s="26"/>
      <c r="Q115" s="26"/>
      <c r="R115" s="40"/>
      <c r="S115" s="22"/>
      <c r="T115" s="22"/>
      <c r="U115" s="26"/>
      <c r="V115" s="20"/>
      <c r="W115" s="22"/>
      <c r="X115" s="22"/>
      <c r="Y115" s="26"/>
      <c r="Z115" s="22"/>
      <c r="AA115" s="23"/>
      <c r="AB115" s="16"/>
      <c r="AC115" s="16"/>
      <c r="AD115" s="26"/>
      <c r="AE115" s="4">
        <f t="shared" si="8"/>
        <v>13.718520555555557</v>
      </c>
      <c r="AF115" s="49"/>
      <c r="AG115" s="2"/>
      <c r="AH115" s="36">
        <v>10.840337999999999</v>
      </c>
      <c r="AI115" s="36">
        <v>8.7996759999999998</v>
      </c>
      <c r="AJ115" s="103">
        <v>14.122999999999999</v>
      </c>
      <c r="AK115" s="29"/>
      <c r="AL115" s="36">
        <v>11.25</v>
      </c>
      <c r="AM115" s="37"/>
      <c r="AN115" s="37">
        <v>23.971</v>
      </c>
      <c r="AO115" s="140">
        <v>9.7891399999999997</v>
      </c>
      <c r="AP115" s="28">
        <v>16.495999999999999</v>
      </c>
      <c r="AQ115" s="34"/>
      <c r="AR115" s="34"/>
      <c r="AS115" s="29"/>
      <c r="AT115" s="30"/>
      <c r="AU115" s="31"/>
      <c r="AV115" s="28"/>
      <c r="AW115" s="29"/>
      <c r="AX115" s="41"/>
      <c r="AY115" s="39"/>
      <c r="AZ115" s="34"/>
      <c r="BA115" s="28"/>
      <c r="BB115" s="21"/>
      <c r="BC115" s="17"/>
      <c r="BD115" s="17"/>
      <c r="BE115" s="17"/>
      <c r="BF115" s="17"/>
      <c r="BG115" s="17"/>
      <c r="BH115" s="17"/>
      <c r="BI115" s="17"/>
      <c r="BJ115" s="17"/>
      <c r="BK115" s="4">
        <f t="shared" si="9"/>
        <v>13.609879142857142</v>
      </c>
    </row>
    <row r="116" spans="1:63">
      <c r="A116" s="32">
        <v>87</v>
      </c>
      <c r="B116" s="33">
        <v>11.15118</v>
      </c>
      <c r="C116" s="33">
        <v>9.0543040000000001</v>
      </c>
      <c r="D116" s="33"/>
      <c r="E116" s="33">
        <v>22.2545</v>
      </c>
      <c r="F116" s="33">
        <v>13.19</v>
      </c>
      <c r="G116" s="33">
        <v>9.9967000000000006</v>
      </c>
      <c r="H116" s="33">
        <v>25.264099999999999</v>
      </c>
      <c r="I116" s="33">
        <v>11.2393</v>
      </c>
      <c r="J116" s="33">
        <v>16.646000000000001</v>
      </c>
      <c r="K116" s="33">
        <v>7.6260000000000003</v>
      </c>
      <c r="L116" s="33"/>
      <c r="M116" s="26"/>
      <c r="N116" s="33"/>
      <c r="O116" s="26"/>
      <c r="P116" s="26"/>
      <c r="Q116" s="26"/>
      <c r="R116" s="40"/>
      <c r="S116" s="22"/>
      <c r="T116" s="22"/>
      <c r="U116" s="26"/>
      <c r="V116" s="20"/>
      <c r="W116" s="22"/>
      <c r="X116" s="22"/>
      <c r="Y116" s="26"/>
      <c r="Z116" s="22"/>
      <c r="AA116" s="23"/>
      <c r="AB116" s="16"/>
      <c r="AC116" s="16"/>
      <c r="AD116" s="26"/>
      <c r="AE116" s="4">
        <f t="shared" si="8"/>
        <v>14.046898222222222</v>
      </c>
      <c r="AF116" s="49"/>
      <c r="AG116" s="2"/>
      <c r="AH116" s="36">
        <v>11.119718000000001</v>
      </c>
      <c r="AI116" s="36">
        <v>9.0464029999999998</v>
      </c>
      <c r="AJ116" s="103">
        <v>14.382</v>
      </c>
      <c r="AK116" s="29"/>
      <c r="AL116" s="36">
        <v>11.55</v>
      </c>
      <c r="AM116" s="37"/>
      <c r="AN116" s="37">
        <v>24.485499999999998</v>
      </c>
      <c r="AO116" s="140">
        <v>10.1572</v>
      </c>
      <c r="AP116" s="28">
        <v>16.678000000000001</v>
      </c>
      <c r="AQ116" s="34"/>
      <c r="AR116" s="34"/>
      <c r="AS116" s="29"/>
      <c r="AT116" s="30"/>
      <c r="AU116" s="31"/>
      <c r="AV116" s="28"/>
      <c r="AW116" s="29"/>
      <c r="AX116" s="41"/>
      <c r="AY116" s="39"/>
      <c r="AZ116" s="34"/>
      <c r="BA116" s="28"/>
      <c r="BB116" s="21"/>
      <c r="BC116" s="17"/>
      <c r="BD116" s="17"/>
      <c r="BE116" s="17"/>
      <c r="BF116" s="17"/>
      <c r="BG116" s="17"/>
      <c r="BH116" s="17"/>
      <c r="BI116" s="17"/>
      <c r="BJ116" s="17"/>
      <c r="BK116" s="4">
        <f t="shared" si="9"/>
        <v>13.916974428571431</v>
      </c>
    </row>
    <row r="117" spans="1:63">
      <c r="A117" s="32">
        <v>88</v>
      </c>
      <c r="B117" s="33">
        <v>11.416807</v>
      </c>
      <c r="C117" s="33">
        <v>9.319089</v>
      </c>
      <c r="D117" s="33"/>
      <c r="E117" s="33">
        <v>22.4757</v>
      </c>
      <c r="F117" s="33">
        <v>13.43</v>
      </c>
      <c r="G117" s="33">
        <v>10.183999999999999</v>
      </c>
      <c r="H117" s="33">
        <v>25.690300000000001</v>
      </c>
      <c r="I117" s="33">
        <v>11.353199999999999</v>
      </c>
      <c r="J117" s="33">
        <v>16.850999999999999</v>
      </c>
      <c r="K117" s="33">
        <v>7.8051000000000004</v>
      </c>
      <c r="L117" s="33"/>
      <c r="M117" s="26"/>
      <c r="N117" s="33"/>
      <c r="O117" s="26"/>
      <c r="P117" s="26"/>
      <c r="Q117" s="26"/>
      <c r="R117" s="40"/>
      <c r="S117" s="22"/>
      <c r="T117" s="22"/>
      <c r="U117" s="26"/>
      <c r="V117" s="20"/>
      <c r="W117" s="22"/>
      <c r="X117" s="22"/>
      <c r="Y117" s="26"/>
      <c r="Z117" s="22"/>
      <c r="AA117" s="23"/>
      <c r="AB117" s="16"/>
      <c r="AC117" s="16"/>
      <c r="AD117" s="26"/>
      <c r="AE117" s="4">
        <f t="shared" si="8"/>
        <v>14.280577333333333</v>
      </c>
      <c r="AF117" s="49"/>
      <c r="AG117" s="2"/>
      <c r="AH117" s="36">
        <v>11.403881</v>
      </c>
      <c r="AI117" s="36">
        <v>9.31386</v>
      </c>
      <c r="AJ117" s="103">
        <v>14.75</v>
      </c>
      <c r="AK117" s="29"/>
      <c r="AL117" s="36">
        <v>11.81</v>
      </c>
      <c r="AM117" s="37"/>
      <c r="AN117" s="37">
        <v>25.022400000000001</v>
      </c>
      <c r="AO117" s="140">
        <v>10.579000000000001</v>
      </c>
      <c r="AP117" s="28">
        <v>16.911999999999999</v>
      </c>
      <c r="AQ117" s="34"/>
      <c r="AR117" s="34"/>
      <c r="AS117" s="29"/>
      <c r="AT117" s="30"/>
      <c r="AU117" s="31"/>
      <c r="AV117" s="28"/>
      <c r="AW117" s="29"/>
      <c r="AX117" s="41"/>
      <c r="AY117" s="39"/>
      <c r="AZ117" s="34"/>
      <c r="BA117" s="28"/>
      <c r="BB117" s="21"/>
      <c r="BC117" s="17"/>
      <c r="BD117" s="17"/>
      <c r="BE117" s="17"/>
      <c r="BF117" s="17"/>
      <c r="BG117" s="17"/>
      <c r="BH117" s="17"/>
      <c r="BI117" s="17"/>
      <c r="BJ117" s="17"/>
      <c r="BK117" s="4">
        <f t="shared" si="9"/>
        <v>14.255877285714288</v>
      </c>
    </row>
    <row r="118" spans="1:63">
      <c r="A118" s="32">
        <v>89</v>
      </c>
      <c r="B118" s="33">
        <v>11.699821999999999</v>
      </c>
      <c r="C118" s="33">
        <v>9.5965939999999996</v>
      </c>
      <c r="D118" s="33"/>
      <c r="E118" s="33">
        <v>22.683299999999999</v>
      </c>
      <c r="F118" s="33">
        <v>13.8</v>
      </c>
      <c r="G118" s="33">
        <v>10.413</v>
      </c>
      <c r="H118" s="33">
        <v>26.178000000000001</v>
      </c>
      <c r="I118" s="33">
        <v>11.517099999999999</v>
      </c>
      <c r="J118" s="33">
        <v>17.015999999999998</v>
      </c>
      <c r="K118" s="33">
        <v>7.9653</v>
      </c>
      <c r="L118" s="33"/>
      <c r="M118" s="26"/>
      <c r="N118" s="33"/>
      <c r="O118" s="26"/>
      <c r="P118" s="26"/>
      <c r="Q118" s="26"/>
      <c r="R118" s="40"/>
      <c r="S118" s="22"/>
      <c r="T118" s="22"/>
      <c r="U118" s="26"/>
      <c r="V118" s="20"/>
      <c r="W118" s="22"/>
      <c r="X118" s="22"/>
      <c r="Y118" s="26"/>
      <c r="Z118" s="22"/>
      <c r="AA118" s="23"/>
      <c r="AB118" s="16"/>
      <c r="AC118" s="16"/>
      <c r="AD118" s="26"/>
      <c r="AE118" s="4">
        <f t="shared" si="8"/>
        <v>14.541012888888888</v>
      </c>
      <c r="AF118" s="49"/>
      <c r="AG118" s="2"/>
      <c r="AH118" s="36">
        <v>11.698978</v>
      </c>
      <c r="AI118" s="36">
        <v>9.5987179999999999</v>
      </c>
      <c r="AJ118" s="103">
        <v>15.036</v>
      </c>
      <c r="AK118" s="29"/>
      <c r="AL118" s="36">
        <v>12.14</v>
      </c>
      <c r="AM118" s="37"/>
      <c r="AN118" s="37">
        <v>25.697399999999998</v>
      </c>
      <c r="AO118" s="140">
        <v>10.7315</v>
      </c>
      <c r="AP118" s="28">
        <v>17.138000000000002</v>
      </c>
      <c r="AQ118" s="34"/>
      <c r="AR118" s="34"/>
      <c r="AS118" s="29"/>
      <c r="AT118" s="30"/>
      <c r="AU118" s="31"/>
      <c r="AV118" s="28"/>
      <c r="AW118" s="29"/>
      <c r="AX118" s="41"/>
      <c r="AY118" s="39"/>
      <c r="AZ118" s="34"/>
      <c r="BA118" s="28"/>
      <c r="BB118" s="21"/>
      <c r="BC118" s="17"/>
      <c r="BD118" s="17"/>
      <c r="BE118" s="17"/>
      <c r="BF118" s="17"/>
      <c r="BG118" s="17"/>
      <c r="BH118" s="17"/>
      <c r="BI118" s="17"/>
      <c r="BJ118" s="17"/>
      <c r="BK118" s="4">
        <f t="shared" si="9"/>
        <v>14.577228000000002</v>
      </c>
    </row>
    <row r="119" spans="1:63">
      <c r="A119" s="32">
        <v>90</v>
      </c>
      <c r="B119" s="33">
        <v>12.000238</v>
      </c>
      <c r="C119" s="33">
        <v>9.9057919999999999</v>
      </c>
      <c r="D119" s="33"/>
      <c r="E119" s="33">
        <v>22.9221</v>
      </c>
      <c r="F119" s="33">
        <v>14.15</v>
      </c>
      <c r="G119" s="33">
        <v>10.596</v>
      </c>
      <c r="H119" s="33">
        <v>26.7559</v>
      </c>
      <c r="I119" s="33">
        <v>11.671000000000001</v>
      </c>
      <c r="J119" s="33">
        <v>17.297999999999998</v>
      </c>
      <c r="K119" s="33">
        <v>8.2058999999999997</v>
      </c>
      <c r="L119" s="33"/>
      <c r="M119" s="26"/>
      <c r="N119" s="33"/>
      <c r="O119" s="26"/>
      <c r="P119" s="26"/>
      <c r="Q119" s="26"/>
      <c r="R119" s="40"/>
      <c r="S119" s="22"/>
      <c r="T119" s="22"/>
      <c r="U119" s="26"/>
      <c r="V119" s="20"/>
      <c r="W119" s="22"/>
      <c r="X119" s="22"/>
      <c r="Y119" s="26"/>
      <c r="Z119" s="22"/>
      <c r="AA119" s="23"/>
      <c r="AB119" s="16"/>
      <c r="AC119" s="16"/>
      <c r="AD119" s="26"/>
      <c r="AE119" s="4">
        <f t="shared" si="8"/>
        <v>14.833881111111111</v>
      </c>
      <c r="AF119" s="49"/>
      <c r="AG119" s="2"/>
      <c r="AH119" s="36">
        <v>12.007603</v>
      </c>
      <c r="AI119" s="36">
        <v>9.910069</v>
      </c>
      <c r="AJ119" s="103">
        <v>15.423</v>
      </c>
      <c r="AK119" s="29"/>
      <c r="AL119" s="36">
        <v>12.41</v>
      </c>
      <c r="AM119" s="37"/>
      <c r="AN119" s="37">
        <v>26.104099999999999</v>
      </c>
      <c r="AO119" s="140">
        <v>10.9977</v>
      </c>
      <c r="AP119" s="28">
        <v>17.334</v>
      </c>
      <c r="AQ119" s="34"/>
      <c r="AR119" s="34"/>
      <c r="AS119" s="29"/>
      <c r="AT119" s="30"/>
      <c r="AU119" s="31"/>
      <c r="AV119" s="28"/>
      <c r="AW119" s="29"/>
      <c r="AX119" s="41"/>
      <c r="AY119" s="39"/>
      <c r="AZ119" s="34"/>
      <c r="BA119" s="28"/>
      <c r="BB119" s="21"/>
      <c r="BC119" s="17"/>
      <c r="BD119" s="17"/>
      <c r="BE119" s="17"/>
      <c r="BF119" s="17"/>
      <c r="BG119" s="17"/>
      <c r="BH119" s="17"/>
      <c r="BI119" s="17"/>
      <c r="BJ119" s="17"/>
      <c r="BK119" s="4">
        <f t="shared" si="9"/>
        <v>14.883781714285714</v>
      </c>
    </row>
    <row r="120" spans="1:63">
      <c r="A120" s="32">
        <v>91</v>
      </c>
      <c r="B120" s="33">
        <v>12.341443</v>
      </c>
      <c r="C120" s="33">
        <v>10.243660999999999</v>
      </c>
      <c r="D120" s="33"/>
      <c r="E120" s="33">
        <v>23.1523</v>
      </c>
      <c r="F120" s="33">
        <v>14.42</v>
      </c>
      <c r="G120" s="33">
        <v>10.782</v>
      </c>
      <c r="H120" s="33">
        <v>27.343</v>
      </c>
      <c r="I120" s="33">
        <v>11.819600000000001</v>
      </c>
      <c r="J120" s="33">
        <v>17.533999999999999</v>
      </c>
      <c r="K120" s="33">
        <v>8.3460999999999999</v>
      </c>
      <c r="L120" s="33"/>
      <c r="M120" s="26"/>
      <c r="N120" s="33"/>
      <c r="O120" s="26"/>
      <c r="P120" s="26"/>
      <c r="Q120" s="26"/>
      <c r="R120" s="40"/>
      <c r="S120" s="22"/>
      <c r="T120" s="22"/>
      <c r="U120" s="26"/>
      <c r="V120" s="20"/>
      <c r="W120" s="22"/>
      <c r="X120" s="22"/>
      <c r="Y120" s="26"/>
      <c r="Z120" s="22"/>
      <c r="AA120" s="23"/>
      <c r="AB120" s="16"/>
      <c r="AC120" s="16"/>
      <c r="AD120" s="26"/>
      <c r="AE120" s="4">
        <f t="shared" si="8"/>
        <v>15.109122666666666</v>
      </c>
      <c r="AF120" s="49"/>
      <c r="AG120" s="2"/>
      <c r="AH120" s="36">
        <v>12.35661</v>
      </c>
      <c r="AI120" s="36">
        <v>10.252976</v>
      </c>
      <c r="AJ120" s="103">
        <v>15.78</v>
      </c>
      <c r="AK120" s="29"/>
      <c r="AL120" s="36">
        <v>12.9</v>
      </c>
      <c r="AM120" s="37"/>
      <c r="AN120" s="37">
        <v>26.752600000000001</v>
      </c>
      <c r="AO120" s="140">
        <v>11.263500000000001</v>
      </c>
      <c r="AP120" s="28">
        <v>17.452000000000002</v>
      </c>
      <c r="AQ120" s="34"/>
      <c r="AR120" s="34"/>
      <c r="AS120" s="29"/>
      <c r="AT120" s="30"/>
      <c r="AU120" s="31"/>
      <c r="AV120" s="28"/>
      <c r="AW120" s="29"/>
      <c r="AX120" s="41"/>
      <c r="AY120" s="39"/>
      <c r="AZ120" s="34"/>
      <c r="BA120" s="28"/>
      <c r="BB120" s="21"/>
      <c r="BC120" s="17"/>
      <c r="BD120" s="17"/>
      <c r="BE120" s="17"/>
      <c r="BF120" s="17"/>
      <c r="BG120" s="17"/>
      <c r="BH120" s="17"/>
      <c r="BI120" s="17"/>
      <c r="BJ120" s="17"/>
      <c r="BK120" s="4">
        <f t="shared" si="9"/>
        <v>15.251098000000001</v>
      </c>
    </row>
    <row r="121" spans="1:63">
      <c r="A121" s="32">
        <v>92</v>
      </c>
      <c r="B121" s="33">
        <v>12.709999</v>
      </c>
      <c r="C121" s="33">
        <v>10.608587999999999</v>
      </c>
      <c r="D121" s="33"/>
      <c r="E121" s="33">
        <v>23.349399999999999</v>
      </c>
      <c r="F121" s="33">
        <v>14.75</v>
      </c>
      <c r="G121" s="33">
        <v>11.004</v>
      </c>
      <c r="H121" s="33">
        <v>27.988900000000001</v>
      </c>
      <c r="I121" s="33">
        <v>11.96</v>
      </c>
      <c r="J121" s="33">
        <v>17.791</v>
      </c>
      <c r="K121" s="33">
        <v>8.5020000000000007</v>
      </c>
      <c r="L121" s="33"/>
      <c r="M121" s="26"/>
      <c r="N121" s="33"/>
      <c r="O121" s="26"/>
      <c r="P121" s="26"/>
      <c r="Q121" s="26"/>
      <c r="R121" s="40"/>
      <c r="S121" s="22"/>
      <c r="T121" s="22"/>
      <c r="U121" s="26"/>
      <c r="V121" s="20"/>
      <c r="W121" s="22"/>
      <c r="X121" s="22"/>
      <c r="Y121" s="26"/>
      <c r="Z121" s="22"/>
      <c r="AA121" s="23"/>
      <c r="AB121" s="16"/>
      <c r="AC121" s="16"/>
      <c r="AD121" s="26"/>
      <c r="AE121" s="4">
        <f t="shared" si="8"/>
        <v>15.407098555555557</v>
      </c>
      <c r="AF121" s="49"/>
      <c r="AG121" s="2"/>
      <c r="AH121" s="36">
        <v>12.725676</v>
      </c>
      <c r="AI121" s="36">
        <v>10.615259</v>
      </c>
      <c r="AJ121" s="103">
        <v>16.123999999999999</v>
      </c>
      <c r="AK121" s="29"/>
      <c r="AL121" s="36">
        <v>13.58</v>
      </c>
      <c r="AM121" s="37"/>
      <c r="AN121" s="37">
        <v>27.4254</v>
      </c>
      <c r="AO121" s="140">
        <v>11.5062</v>
      </c>
      <c r="AP121" s="28">
        <v>17.72</v>
      </c>
      <c r="AQ121" s="34"/>
      <c r="AR121" s="34"/>
      <c r="AS121" s="29"/>
      <c r="AT121" s="30"/>
      <c r="AU121" s="31"/>
      <c r="AV121" s="28"/>
      <c r="AW121" s="29"/>
      <c r="AX121" s="41"/>
      <c r="AY121" s="39"/>
      <c r="AZ121" s="34"/>
      <c r="BA121" s="28"/>
      <c r="BB121" s="21"/>
      <c r="BC121" s="17"/>
      <c r="BD121" s="17"/>
      <c r="BE121" s="17"/>
      <c r="BF121" s="17"/>
      <c r="BG121" s="17"/>
      <c r="BH121" s="17"/>
      <c r="BI121" s="17"/>
      <c r="BJ121" s="17"/>
      <c r="BK121" s="4">
        <f t="shared" si="9"/>
        <v>15.670933571428568</v>
      </c>
    </row>
    <row r="122" spans="1:63">
      <c r="A122" s="32">
        <v>93</v>
      </c>
      <c r="B122" s="33">
        <v>13.111141999999999</v>
      </c>
      <c r="C122" s="33">
        <v>11.017073999999999</v>
      </c>
      <c r="D122" s="33"/>
      <c r="E122" s="33">
        <v>23.654699999999998</v>
      </c>
      <c r="F122" s="33">
        <v>15</v>
      </c>
      <c r="G122" s="33">
        <v>11.172000000000001</v>
      </c>
      <c r="H122" s="33">
        <v>28.723700000000001</v>
      </c>
      <c r="I122" s="33">
        <v>12.128099999999998</v>
      </c>
      <c r="J122" s="33">
        <v>18.067</v>
      </c>
      <c r="K122" s="33">
        <v>8.7629000000000001</v>
      </c>
      <c r="L122" s="33"/>
      <c r="M122" s="26"/>
      <c r="N122" s="33"/>
      <c r="O122" s="26"/>
      <c r="P122" s="26"/>
      <c r="Q122" s="26"/>
      <c r="R122" s="40"/>
      <c r="S122" s="22"/>
      <c r="T122" s="22"/>
      <c r="U122" s="26"/>
      <c r="V122" s="20"/>
      <c r="W122" s="22"/>
      <c r="X122" s="22"/>
      <c r="Y122" s="26"/>
      <c r="Z122" s="22"/>
      <c r="AA122" s="23"/>
      <c r="AB122" s="16"/>
      <c r="AC122" s="16"/>
      <c r="AD122" s="26"/>
      <c r="AE122" s="4">
        <f t="shared" si="8"/>
        <v>15.737401777777778</v>
      </c>
      <c r="AF122" s="49"/>
      <c r="AG122" s="2"/>
      <c r="AH122" s="36">
        <v>13.134213000000001</v>
      </c>
      <c r="AI122" s="36">
        <v>11.003705999999999</v>
      </c>
      <c r="AJ122" s="103">
        <v>16.581</v>
      </c>
      <c r="AK122" s="29"/>
      <c r="AL122" s="36">
        <v>14.1</v>
      </c>
      <c r="AM122" s="37"/>
      <c r="AN122" s="37">
        <v>28.4558</v>
      </c>
      <c r="AO122" s="140">
        <v>11.768700000000001</v>
      </c>
      <c r="AP122" s="28">
        <v>17.93</v>
      </c>
      <c r="AQ122" s="34"/>
      <c r="AR122" s="34"/>
      <c r="AS122" s="29"/>
      <c r="AT122" s="30"/>
      <c r="AU122" s="31"/>
      <c r="AV122" s="28"/>
      <c r="AW122" s="29"/>
      <c r="AX122" s="41"/>
      <c r="AY122" s="39"/>
      <c r="AZ122" s="34"/>
      <c r="BA122" s="28"/>
      <c r="BB122" s="21"/>
      <c r="BC122" s="17"/>
      <c r="BD122" s="17"/>
      <c r="BE122" s="17"/>
      <c r="BF122" s="17"/>
      <c r="BG122" s="17"/>
      <c r="BH122" s="17"/>
      <c r="BI122" s="17"/>
      <c r="BJ122" s="17"/>
      <c r="BK122" s="4">
        <f t="shared" si="9"/>
        <v>16.139059857142858</v>
      </c>
    </row>
    <row r="123" spans="1:63">
      <c r="A123" s="32">
        <v>94</v>
      </c>
      <c r="B123" s="33">
        <v>13.570667</v>
      </c>
      <c r="C123" s="33">
        <v>11.482723999999999</v>
      </c>
      <c r="D123" s="33"/>
      <c r="E123" s="33">
        <v>23.953800000000001</v>
      </c>
      <c r="F123" s="33">
        <v>15.63</v>
      </c>
      <c r="G123" s="33">
        <v>11.513</v>
      </c>
      <c r="H123" s="33">
        <v>29.526900000000001</v>
      </c>
      <c r="I123" s="33">
        <v>12.519599999999992</v>
      </c>
      <c r="J123" s="33">
        <v>18.41</v>
      </c>
      <c r="K123" s="33">
        <v>9.0574999999999992</v>
      </c>
      <c r="L123" s="33"/>
      <c r="M123" s="26"/>
      <c r="N123" s="33"/>
      <c r="O123" s="26"/>
      <c r="P123" s="26"/>
      <c r="Q123" s="26"/>
      <c r="R123" s="40"/>
      <c r="S123" s="22"/>
      <c r="T123" s="22"/>
      <c r="U123" s="26"/>
      <c r="V123" s="20"/>
      <c r="W123" s="22"/>
      <c r="X123" s="22"/>
      <c r="Y123" s="26"/>
      <c r="Z123" s="22"/>
      <c r="AA123" s="23"/>
      <c r="AB123" s="16"/>
      <c r="AC123" s="16"/>
      <c r="AD123" s="26"/>
      <c r="AE123" s="4">
        <f t="shared" si="8"/>
        <v>16.184910111111112</v>
      </c>
      <c r="AF123" s="49"/>
      <c r="AG123" s="2"/>
      <c r="AH123" s="36">
        <v>13.607867000000001</v>
      </c>
      <c r="AI123" s="36">
        <v>11.446016</v>
      </c>
      <c r="AJ123" s="103">
        <v>16.98</v>
      </c>
      <c r="AK123" s="29"/>
      <c r="AL123" s="36">
        <v>14.54</v>
      </c>
      <c r="AM123" s="37"/>
      <c r="AN123" s="37">
        <v>29.333400000000001</v>
      </c>
      <c r="AO123" s="140">
        <v>12.020799999999999</v>
      </c>
      <c r="AP123" s="28">
        <v>18.187000000000001</v>
      </c>
      <c r="AQ123" s="34"/>
      <c r="AR123" s="34"/>
      <c r="AS123" s="29"/>
      <c r="AT123" s="30"/>
      <c r="AU123" s="31"/>
      <c r="AV123" s="28"/>
      <c r="AW123" s="29"/>
      <c r="AX123" s="41"/>
      <c r="AY123" s="39"/>
      <c r="AZ123" s="34"/>
      <c r="BA123" s="28"/>
      <c r="BB123" s="21"/>
      <c r="BC123" s="17"/>
      <c r="BD123" s="17"/>
      <c r="BE123" s="17"/>
      <c r="BF123" s="17"/>
      <c r="BG123" s="17"/>
      <c r="BH123" s="17"/>
      <c r="BI123" s="17"/>
      <c r="BJ123" s="17"/>
      <c r="BK123" s="4">
        <f t="shared" si="9"/>
        <v>16.587869000000001</v>
      </c>
    </row>
    <row r="124" spans="1:63">
      <c r="A124" s="32">
        <v>95</v>
      </c>
      <c r="B124" s="33">
        <v>14.106935999999999</v>
      </c>
      <c r="C124" s="33">
        <v>11.956863999999999</v>
      </c>
      <c r="D124" s="33"/>
      <c r="E124" s="33">
        <v>24.240500000000001</v>
      </c>
      <c r="F124" s="33">
        <v>16.03</v>
      </c>
      <c r="G124" s="33">
        <v>11.881</v>
      </c>
      <c r="H124" s="33">
        <v>30.451000000000001</v>
      </c>
      <c r="I124" s="33">
        <v>12.740499999999999</v>
      </c>
      <c r="J124" s="33">
        <v>18.63</v>
      </c>
      <c r="K124" s="33">
        <v>9.3907000000000007</v>
      </c>
      <c r="L124" s="33"/>
      <c r="M124" s="26"/>
      <c r="N124" s="33"/>
      <c r="O124" s="26"/>
      <c r="P124" s="26"/>
      <c r="Q124" s="26"/>
      <c r="R124" s="40"/>
      <c r="S124" s="22"/>
      <c r="T124" s="22"/>
      <c r="U124" s="26"/>
      <c r="V124" s="20"/>
      <c r="W124" s="22"/>
      <c r="X124" s="22"/>
      <c r="Y124" s="26"/>
      <c r="Z124" s="22"/>
      <c r="AA124" s="23"/>
      <c r="AB124" s="16"/>
      <c r="AC124" s="16"/>
      <c r="AD124" s="26"/>
      <c r="AE124" s="4">
        <f t="shared" si="8"/>
        <v>16.603055555555557</v>
      </c>
      <c r="AF124" s="49"/>
      <c r="AG124" s="2"/>
      <c r="AH124" s="36">
        <v>14.134321</v>
      </c>
      <c r="AI124" s="36">
        <v>11.932949000000001</v>
      </c>
      <c r="AJ124" s="103">
        <v>17.588999999999999</v>
      </c>
      <c r="AK124" s="29"/>
      <c r="AL124" s="36">
        <v>15.01</v>
      </c>
      <c r="AM124" s="37"/>
      <c r="AN124" s="36">
        <v>30.207799999999999</v>
      </c>
      <c r="AO124" s="140">
        <v>12.284000000000001</v>
      </c>
      <c r="AP124" s="28">
        <v>18.465</v>
      </c>
      <c r="AQ124" s="34"/>
      <c r="AR124" s="34"/>
      <c r="AS124" s="29"/>
      <c r="AT124" s="30"/>
      <c r="AU124" s="31"/>
      <c r="AV124" s="28"/>
      <c r="AW124" s="29"/>
      <c r="AX124" s="41"/>
      <c r="AY124" s="39"/>
      <c r="AZ124" s="34"/>
      <c r="BA124" s="28"/>
      <c r="BB124" s="21"/>
      <c r="BC124" s="17"/>
      <c r="BD124" s="17"/>
      <c r="BE124" s="17"/>
      <c r="BF124" s="17"/>
      <c r="BG124" s="17"/>
      <c r="BH124" s="17"/>
      <c r="BI124" s="17"/>
      <c r="BJ124" s="17"/>
      <c r="BK124" s="4">
        <f t="shared" si="9"/>
        <v>17.089009999999998</v>
      </c>
    </row>
    <row r="125" spans="1:63">
      <c r="A125" s="32">
        <v>96</v>
      </c>
      <c r="B125" s="33">
        <v>14.724735000000001</v>
      </c>
      <c r="C125" s="33">
        <v>12.498937</v>
      </c>
      <c r="D125" s="33"/>
      <c r="E125" s="33">
        <v>24.633700000000001</v>
      </c>
      <c r="F125" s="33">
        <v>17.010000000000002</v>
      </c>
      <c r="G125" s="33">
        <v>12.247999999999999</v>
      </c>
      <c r="H125" s="33">
        <v>31.546299999999999</v>
      </c>
      <c r="I125" s="33">
        <v>12.990800000000004</v>
      </c>
      <c r="J125" s="33">
        <v>18.858000000000001</v>
      </c>
      <c r="K125" s="33">
        <v>9.6395</v>
      </c>
      <c r="L125" s="33"/>
      <c r="M125" s="26"/>
      <c r="N125" s="33"/>
      <c r="O125" s="26"/>
      <c r="P125" s="26"/>
      <c r="Q125" s="26"/>
      <c r="R125" s="40"/>
      <c r="S125" s="22"/>
      <c r="T125" s="22"/>
      <c r="U125" s="26"/>
      <c r="V125" s="20"/>
      <c r="W125" s="22"/>
      <c r="X125" s="22"/>
      <c r="Y125" s="26"/>
      <c r="Z125" s="22"/>
      <c r="AA125" s="23"/>
      <c r="AB125" s="16"/>
      <c r="AC125" s="16"/>
      <c r="AD125" s="26"/>
      <c r="AE125" s="4">
        <f t="shared" ref="AE125:AE129" si="10">AVERAGE(B125:AD125)</f>
        <v>17.127774666666667</v>
      </c>
      <c r="AF125" s="49"/>
      <c r="AG125" s="2"/>
      <c r="AH125" s="36">
        <v>14.733969999999999</v>
      </c>
      <c r="AI125" s="36">
        <v>12.491554000000001</v>
      </c>
      <c r="AJ125" s="103">
        <v>18.02</v>
      </c>
      <c r="AK125" s="29"/>
      <c r="AL125" s="36">
        <v>15.61</v>
      </c>
      <c r="AM125" s="37"/>
      <c r="AN125" s="37">
        <v>31.119599999999998</v>
      </c>
      <c r="AO125" s="140">
        <v>12.4825</v>
      </c>
      <c r="AP125" s="28">
        <v>18.725000000000001</v>
      </c>
      <c r="AQ125" s="34"/>
      <c r="AR125" s="34"/>
      <c r="AS125" s="29"/>
      <c r="AT125" s="30"/>
      <c r="AU125" s="31"/>
      <c r="AV125" s="28"/>
      <c r="AW125" s="29"/>
      <c r="AX125" s="41"/>
      <c r="AY125" s="39"/>
      <c r="AZ125" s="34"/>
      <c r="BA125" s="28"/>
      <c r="BB125" s="21"/>
      <c r="BC125" s="17"/>
      <c r="BD125" s="17"/>
      <c r="BE125" s="17"/>
      <c r="BF125" s="17"/>
      <c r="BG125" s="17"/>
      <c r="BH125" s="17"/>
      <c r="BI125" s="17"/>
      <c r="BJ125" s="17"/>
      <c r="BK125" s="4">
        <f t="shared" si="9"/>
        <v>17.597517714285715</v>
      </c>
    </row>
    <row r="126" spans="1:63">
      <c r="A126" s="32">
        <v>97</v>
      </c>
      <c r="B126" s="33">
        <v>15.419423999999999</v>
      </c>
      <c r="C126" s="33">
        <v>13.177936000000001</v>
      </c>
      <c r="D126" s="33"/>
      <c r="E126" s="33">
        <v>25.093499999999999</v>
      </c>
      <c r="F126" s="33">
        <v>17.38</v>
      </c>
      <c r="G126" s="33">
        <v>12.888999999999999</v>
      </c>
      <c r="H126" s="33">
        <v>32.914099999999998</v>
      </c>
      <c r="I126" s="33">
        <v>13.458099999999995</v>
      </c>
      <c r="J126" s="33">
        <v>19.077999999999999</v>
      </c>
      <c r="K126" s="33">
        <v>10.09</v>
      </c>
      <c r="L126" s="33"/>
      <c r="M126" s="26"/>
      <c r="N126" s="33"/>
      <c r="O126" s="26"/>
      <c r="P126" s="26"/>
      <c r="Q126" s="26"/>
      <c r="R126" s="40"/>
      <c r="S126" s="22"/>
      <c r="T126" s="22"/>
      <c r="U126" s="26"/>
      <c r="V126" s="20"/>
      <c r="W126" s="22"/>
      <c r="X126" s="22"/>
      <c r="Y126" s="26"/>
      <c r="Z126" s="22"/>
      <c r="AA126" s="23"/>
      <c r="AB126" s="16"/>
      <c r="AC126" s="16"/>
      <c r="AD126" s="26"/>
      <c r="AE126" s="4">
        <f t="shared" si="10"/>
        <v>17.722228888888889</v>
      </c>
      <c r="AF126" s="49"/>
      <c r="AG126" s="2"/>
      <c r="AH126" s="36">
        <v>15.455814999999999</v>
      </c>
      <c r="AI126" s="36">
        <v>13.187215</v>
      </c>
      <c r="AJ126" s="103">
        <v>18.738</v>
      </c>
      <c r="AK126" s="29"/>
      <c r="AL126" s="36">
        <v>16.21</v>
      </c>
      <c r="AM126" s="37"/>
      <c r="AN126" s="37">
        <v>32.339599999999997</v>
      </c>
      <c r="AO126" s="140">
        <v>12.976800000000001</v>
      </c>
      <c r="AP126" s="28">
        <v>18.998000000000001</v>
      </c>
      <c r="AQ126" s="34"/>
      <c r="AR126" s="34"/>
      <c r="AS126" s="29"/>
      <c r="AT126" s="30"/>
      <c r="AU126" s="31"/>
      <c r="AV126" s="28"/>
      <c r="AW126" s="29"/>
      <c r="AX126" s="41"/>
      <c r="AY126" s="39"/>
      <c r="AZ126" s="34"/>
      <c r="BA126" s="28"/>
      <c r="BB126" s="21"/>
      <c r="BC126" s="17"/>
      <c r="BD126" s="17"/>
      <c r="BE126" s="17"/>
      <c r="BF126" s="17"/>
      <c r="BG126" s="17"/>
      <c r="BH126" s="17"/>
      <c r="BI126" s="17"/>
      <c r="BJ126" s="17"/>
      <c r="BK126" s="4">
        <f t="shared" si="9"/>
        <v>18.272204285714285</v>
      </c>
    </row>
    <row r="127" spans="1:63">
      <c r="A127" s="32">
        <v>98</v>
      </c>
      <c r="B127" s="33">
        <v>16.344712999999999</v>
      </c>
      <c r="C127" s="33">
        <v>14.056614</v>
      </c>
      <c r="D127" s="33"/>
      <c r="E127" s="33">
        <v>25.640799999999999</v>
      </c>
      <c r="F127" s="33">
        <v>18.670000000000002</v>
      </c>
      <c r="G127" s="33">
        <v>13.29</v>
      </c>
      <c r="H127" s="33">
        <v>34.470300000000002</v>
      </c>
      <c r="I127" s="33">
        <v>14.343000000000005</v>
      </c>
      <c r="J127" s="33">
        <v>19.433</v>
      </c>
      <c r="K127" s="33">
        <v>10.731999999999999</v>
      </c>
      <c r="L127" s="33"/>
      <c r="M127" s="26"/>
      <c r="N127" s="33"/>
      <c r="O127" s="26"/>
      <c r="P127" s="26"/>
      <c r="Q127" s="26"/>
      <c r="R127" s="40"/>
      <c r="S127" s="22"/>
      <c r="T127" s="22"/>
      <c r="U127" s="26"/>
      <c r="V127" s="20"/>
      <c r="W127" s="22"/>
      <c r="X127" s="22"/>
      <c r="Y127" s="26"/>
      <c r="Z127" s="22"/>
      <c r="AA127" s="23"/>
      <c r="AB127" s="16"/>
      <c r="AC127" s="16"/>
      <c r="AD127" s="26"/>
      <c r="AE127" s="4">
        <f t="shared" si="10"/>
        <v>18.553380777777779</v>
      </c>
      <c r="AF127" s="49"/>
      <c r="AG127" s="2"/>
      <c r="AH127" s="36">
        <v>16.370394000000001</v>
      </c>
      <c r="AI127" s="36">
        <v>14.124881999999999</v>
      </c>
      <c r="AJ127" s="103">
        <v>19.693000000000001</v>
      </c>
      <c r="AK127" s="29"/>
      <c r="AL127" s="36">
        <v>16.79</v>
      </c>
      <c r="AM127" s="37"/>
      <c r="AN127" s="37">
        <v>33.950400000000002</v>
      </c>
      <c r="AO127" s="140">
        <v>13.338900000000001</v>
      </c>
      <c r="AP127" s="28">
        <v>19.548999999999999</v>
      </c>
      <c r="AQ127" s="34"/>
      <c r="AR127" s="34"/>
      <c r="AS127" s="29"/>
      <c r="AT127" s="30"/>
      <c r="AU127" s="31"/>
      <c r="AV127" s="28"/>
      <c r="AW127" s="29"/>
      <c r="AX127" s="41"/>
      <c r="AY127" s="39"/>
      <c r="AZ127" s="34"/>
      <c r="BA127" s="28"/>
      <c r="BB127" s="21"/>
      <c r="BC127" s="17"/>
      <c r="BD127" s="17"/>
      <c r="BE127" s="17"/>
      <c r="BF127" s="17"/>
      <c r="BG127" s="17"/>
      <c r="BH127" s="17"/>
      <c r="BI127" s="17"/>
      <c r="BJ127" s="17"/>
      <c r="BK127" s="4">
        <f t="shared" si="9"/>
        <v>19.116653714285714</v>
      </c>
    </row>
    <row r="128" spans="1:63">
      <c r="A128" s="32">
        <v>99</v>
      </c>
      <c r="B128" s="22">
        <v>17.721982000000001</v>
      </c>
      <c r="C128" s="33">
        <v>15.467447</v>
      </c>
      <c r="D128" s="33"/>
      <c r="E128" s="33">
        <v>26.4435</v>
      </c>
      <c r="F128" s="33">
        <v>18.95</v>
      </c>
      <c r="G128" s="33">
        <v>14.42</v>
      </c>
      <c r="H128" s="33">
        <v>36.761899999999997</v>
      </c>
      <c r="I128" s="33">
        <v>15.519799999999982</v>
      </c>
      <c r="J128" s="33">
        <v>20.204000000000001</v>
      </c>
      <c r="K128" s="33">
        <v>11.601000000000001</v>
      </c>
      <c r="L128" s="33"/>
      <c r="M128" s="26"/>
      <c r="N128" s="33"/>
      <c r="O128" s="26"/>
      <c r="P128" s="26"/>
      <c r="Q128" s="26"/>
      <c r="R128" s="40"/>
      <c r="S128" s="22"/>
      <c r="T128" s="22"/>
      <c r="U128" s="26"/>
      <c r="V128" s="20"/>
      <c r="W128" s="22"/>
      <c r="X128" s="22"/>
      <c r="Y128" s="26"/>
      <c r="Z128" s="22"/>
      <c r="AA128" s="23"/>
      <c r="AB128" s="16"/>
      <c r="AC128" s="16"/>
      <c r="AD128" s="26"/>
      <c r="AE128" s="4">
        <f t="shared" si="10"/>
        <v>19.676625444444444</v>
      </c>
      <c r="AF128" s="49"/>
      <c r="AG128" s="2"/>
      <c r="AH128" s="36">
        <v>17.908987</v>
      </c>
      <c r="AI128" s="36">
        <v>15.665705000000001</v>
      </c>
      <c r="AJ128" s="103">
        <v>20.581</v>
      </c>
      <c r="AK128" s="29"/>
      <c r="AL128" s="36">
        <v>18.04</v>
      </c>
      <c r="AM128" s="37"/>
      <c r="AN128" s="37">
        <v>36.242199999999997</v>
      </c>
      <c r="AO128" s="140">
        <v>13.7774</v>
      </c>
      <c r="AP128" s="28">
        <v>19.954000000000001</v>
      </c>
      <c r="AQ128" s="34"/>
      <c r="AR128" s="34"/>
      <c r="AS128" s="29"/>
      <c r="AT128" s="30"/>
      <c r="AU128" s="31"/>
      <c r="AV128" s="28"/>
      <c r="AW128" s="29"/>
      <c r="AX128" s="41"/>
      <c r="AY128" s="39"/>
      <c r="AZ128" s="34"/>
      <c r="BA128" s="28"/>
      <c r="BB128" s="21"/>
      <c r="BC128" s="17"/>
      <c r="BD128" s="17"/>
      <c r="BE128" s="17"/>
      <c r="BF128" s="17"/>
      <c r="BG128" s="17"/>
      <c r="BH128" s="17"/>
      <c r="BI128" s="17"/>
      <c r="BJ128" s="17"/>
      <c r="BK128" s="4">
        <f t="shared" si="9"/>
        <v>20.309898857142858</v>
      </c>
    </row>
    <row r="129" spans="1:63">
      <c r="A129" s="32">
        <v>100</v>
      </c>
      <c r="B129" s="22">
        <v>29.180616000000001</v>
      </c>
      <c r="C129" s="33">
        <v>26.206693000000001</v>
      </c>
      <c r="D129" s="33"/>
      <c r="E129" s="33">
        <v>28.8215</v>
      </c>
      <c r="F129" s="33">
        <v>22.61</v>
      </c>
      <c r="G129" s="33">
        <v>17.318999999999999</v>
      </c>
      <c r="H129" s="33">
        <v>40.234999999999999</v>
      </c>
      <c r="I129" s="33">
        <v>18.84</v>
      </c>
      <c r="J129" s="33">
        <v>21.44</v>
      </c>
      <c r="K129" s="33">
        <v>16.231000000000002</v>
      </c>
      <c r="L129" s="33"/>
      <c r="M129" s="26"/>
      <c r="N129" s="33"/>
      <c r="O129" s="26"/>
      <c r="P129" s="26"/>
      <c r="Q129" s="26"/>
      <c r="R129" s="40"/>
      <c r="S129" s="22"/>
      <c r="T129" s="22"/>
      <c r="U129" s="26"/>
      <c r="V129" s="20"/>
      <c r="W129" s="22"/>
      <c r="X129" s="22"/>
      <c r="Y129" s="26"/>
      <c r="Z129" s="22"/>
      <c r="AA129" s="23"/>
      <c r="AB129" s="16"/>
      <c r="AC129" s="16"/>
      <c r="AD129" s="26"/>
      <c r="AE129" s="4">
        <f t="shared" si="10"/>
        <v>24.542645444444446</v>
      </c>
      <c r="AF129" s="49"/>
      <c r="AG129" s="2"/>
      <c r="AH129" s="36">
        <v>25.603387999999999</v>
      </c>
      <c r="AI129" s="36">
        <v>22.684170000000002</v>
      </c>
      <c r="AJ129" s="103">
        <v>24.561</v>
      </c>
      <c r="AK129" s="29"/>
      <c r="AL129" s="36">
        <v>22.41</v>
      </c>
      <c r="AM129" s="37"/>
      <c r="AN129" s="37">
        <v>40.930900000000001</v>
      </c>
      <c r="AO129" s="140">
        <v>16.585100000000001</v>
      </c>
      <c r="AP129" s="28">
        <v>22.568999999999999</v>
      </c>
      <c r="AQ129" s="34"/>
      <c r="AR129" s="34"/>
      <c r="AS129" s="29"/>
      <c r="AT129" s="30"/>
      <c r="AU129" s="31"/>
      <c r="AV129" s="28"/>
      <c r="AW129" s="29"/>
      <c r="AX129" s="41"/>
      <c r="AY129" s="39"/>
      <c r="AZ129" s="34"/>
      <c r="BA129" s="28"/>
      <c r="BB129" s="21"/>
      <c r="BC129" s="17"/>
      <c r="BD129" s="17"/>
      <c r="BE129" s="17"/>
      <c r="BF129" s="17"/>
      <c r="BG129" s="17"/>
      <c r="BH129" s="17"/>
      <c r="BI129" s="17"/>
      <c r="BJ129" s="17"/>
      <c r="BK129" s="4">
        <f>AVERAGE(AH129:BJ129)</f>
        <v>25.049079714285714</v>
      </c>
    </row>
    <row r="130" spans="1:63">
      <c r="H130" s="35"/>
      <c r="I130" s="19"/>
      <c r="O130" s="19"/>
    </row>
    <row r="131" spans="1:63">
      <c r="H131" s="35"/>
      <c r="I131" s="19"/>
      <c r="O131" s="19"/>
    </row>
    <row r="132" spans="1:63">
      <c r="H132" s="35"/>
      <c r="I132" s="19"/>
      <c r="O132" s="19"/>
    </row>
    <row r="133" spans="1:63">
      <c r="H133" s="35"/>
      <c r="I133" s="19"/>
      <c r="O133" s="19"/>
    </row>
    <row r="134" spans="1:63">
      <c r="H134" s="35"/>
      <c r="I134" s="19"/>
      <c r="O134" s="19"/>
    </row>
    <row r="135" spans="1:63">
      <c r="H135" s="35"/>
      <c r="I135" s="19"/>
      <c r="O135" s="19"/>
    </row>
    <row r="136" spans="1:63">
      <c r="H136" s="35"/>
      <c r="I136" s="19"/>
      <c r="O136" s="19"/>
    </row>
    <row r="137" spans="1:63">
      <c r="H137" s="35"/>
      <c r="I137" s="19"/>
      <c r="O137" s="19"/>
    </row>
    <row r="138" spans="1:63">
      <c r="H138" s="35"/>
      <c r="I138" s="19"/>
      <c r="O138" s="19"/>
    </row>
    <row r="139" spans="1:63">
      <c r="H139" s="35"/>
      <c r="I139" s="19"/>
      <c r="O139" s="19"/>
    </row>
    <row r="140" spans="1:63">
      <c r="H140" s="35"/>
      <c r="I140" s="19"/>
      <c r="O140" s="19"/>
    </row>
    <row r="141" spans="1:63">
      <c r="H141" s="35"/>
      <c r="I141" s="19"/>
      <c r="O141" s="19"/>
    </row>
    <row r="142" spans="1:63">
      <c r="H142" s="35"/>
      <c r="I142" s="19"/>
      <c r="O142" s="19"/>
    </row>
    <row r="143" spans="1:63">
      <c r="H143" s="35"/>
      <c r="I143" s="19"/>
      <c r="O143" s="19"/>
    </row>
    <row r="144" spans="1:63">
      <c r="H144" s="35"/>
      <c r="I144" s="19"/>
      <c r="O144" s="19"/>
    </row>
    <row r="145" spans="8:15">
      <c r="H145" s="35"/>
      <c r="I145" s="19"/>
      <c r="O145" s="19"/>
    </row>
    <row r="146" spans="8:15">
      <c r="H146" s="35"/>
      <c r="I146" s="19"/>
      <c r="O146" s="19"/>
    </row>
    <row r="147" spans="8:15">
      <c r="H147" s="35"/>
      <c r="I147" s="19"/>
      <c r="O147" s="19"/>
    </row>
    <row r="148" spans="8:15">
      <c r="H148" s="35"/>
      <c r="I148" s="19"/>
      <c r="O148" s="19"/>
    </row>
    <row r="149" spans="8:15">
      <c r="H149" s="35"/>
      <c r="I149" s="19"/>
      <c r="O149" s="19"/>
    </row>
    <row r="150" spans="8:15">
      <c r="H150" s="35"/>
      <c r="I150" s="19"/>
      <c r="O150" s="19"/>
    </row>
    <row r="151" spans="8:15">
      <c r="H151" s="35"/>
      <c r="I151" s="19"/>
      <c r="O151" s="19"/>
    </row>
    <row r="152" spans="8:15">
      <c r="H152" s="35"/>
      <c r="I152" s="19"/>
      <c r="O152" s="19"/>
    </row>
    <row r="153" spans="8:15">
      <c r="H153" s="35"/>
      <c r="I153" s="19"/>
      <c r="O153" s="19"/>
    </row>
    <row r="154" spans="8:15">
      <c r="H154" s="35"/>
      <c r="I154" s="19"/>
      <c r="O154" s="19"/>
    </row>
    <row r="155" spans="8:15">
      <c r="H155" s="35"/>
      <c r="I155" s="19"/>
      <c r="O155" s="19"/>
    </row>
    <row r="156" spans="8:15">
      <c r="H156" s="35"/>
      <c r="I156" s="19"/>
      <c r="O156" s="19"/>
    </row>
    <row r="157" spans="8:15">
      <c r="H157" s="35"/>
      <c r="I157" s="19"/>
      <c r="O157" s="19"/>
    </row>
    <row r="158" spans="8:15">
      <c r="H158" s="35"/>
      <c r="I158" s="19"/>
      <c r="O158" s="19"/>
    </row>
    <row r="159" spans="8:15">
      <c r="H159" s="35"/>
      <c r="I159" s="19"/>
      <c r="O159" s="19"/>
    </row>
    <row r="160" spans="8:15">
      <c r="H160" s="35"/>
      <c r="I160" s="19"/>
      <c r="O160" s="19"/>
    </row>
    <row r="161" spans="8:15">
      <c r="H161" s="35"/>
      <c r="I161" s="19"/>
      <c r="O161" s="19"/>
    </row>
    <row r="162" spans="8:15">
      <c r="H162" s="35"/>
      <c r="I162" s="19"/>
      <c r="O162" s="19"/>
    </row>
    <row r="163" spans="8:15">
      <c r="H163" s="35"/>
      <c r="I163" s="19"/>
      <c r="O163" s="19"/>
    </row>
    <row r="164" spans="8:15">
      <c r="H164" s="35"/>
      <c r="I164" s="19"/>
      <c r="O164" s="19"/>
    </row>
    <row r="165" spans="8:15">
      <c r="H165" s="35"/>
      <c r="I165" s="19"/>
      <c r="O165" s="19"/>
    </row>
    <row r="166" spans="8:15">
      <c r="H166" s="35"/>
      <c r="I166" s="19"/>
      <c r="O166" s="19"/>
    </row>
    <row r="167" spans="8:15">
      <c r="H167" s="35"/>
      <c r="I167" s="19"/>
      <c r="O167" s="19"/>
    </row>
    <row r="168" spans="8:15">
      <c r="H168" s="35"/>
      <c r="I168" s="19"/>
      <c r="O168" s="19"/>
    </row>
    <row r="169" spans="8:15">
      <c r="H169" s="35"/>
      <c r="I169" s="19"/>
      <c r="O169" s="19"/>
    </row>
    <row r="170" spans="8:15">
      <c r="H170" s="35"/>
      <c r="I170" s="19"/>
      <c r="O170" s="19"/>
    </row>
    <row r="171" spans="8:15">
      <c r="H171" s="35"/>
      <c r="I171" s="19"/>
      <c r="O171" s="19"/>
    </row>
    <row r="172" spans="8:15">
      <c r="H172" s="35"/>
      <c r="I172" s="19"/>
      <c r="O172" s="19"/>
    </row>
    <row r="173" spans="8:15">
      <c r="H173" s="35"/>
      <c r="I173" s="19"/>
      <c r="O173" s="19"/>
    </row>
    <row r="174" spans="8:15">
      <c r="H174" s="35"/>
      <c r="I174" s="19"/>
      <c r="O174" s="19"/>
    </row>
    <row r="175" spans="8:15">
      <c r="H175" s="35"/>
      <c r="I175" s="19"/>
      <c r="O175" s="19"/>
    </row>
    <row r="176" spans="8:15">
      <c r="H176" s="35"/>
      <c r="I176" s="19"/>
      <c r="O176" s="19"/>
    </row>
    <row r="177" spans="8:15">
      <c r="H177" s="35"/>
      <c r="I177" s="19"/>
      <c r="O177" s="19"/>
    </row>
    <row r="178" spans="8:15">
      <c r="H178" s="35"/>
      <c r="I178" s="19"/>
      <c r="O178" s="19"/>
    </row>
    <row r="179" spans="8:15">
      <c r="H179" s="35"/>
      <c r="I179" s="19"/>
      <c r="O179" s="19"/>
    </row>
    <row r="180" spans="8:15">
      <c r="H180" s="35"/>
      <c r="I180" s="19"/>
      <c r="O180" s="19"/>
    </row>
    <row r="181" spans="8:15">
      <c r="H181" s="35"/>
      <c r="I181" s="19"/>
      <c r="O181" s="19"/>
    </row>
    <row r="182" spans="8:15">
      <c r="H182" s="35"/>
      <c r="I182" s="19"/>
      <c r="O182" s="19"/>
    </row>
    <row r="183" spans="8:15">
      <c r="H183" s="35"/>
      <c r="I183" s="19"/>
      <c r="O183" s="19"/>
    </row>
    <row r="184" spans="8:15">
      <c r="H184" s="35"/>
      <c r="I184" s="19"/>
      <c r="O184" s="19"/>
    </row>
    <row r="185" spans="8:15">
      <c r="H185" s="35"/>
      <c r="I185" s="19"/>
      <c r="O185" s="19"/>
    </row>
    <row r="186" spans="8:15">
      <c r="H186" s="35"/>
      <c r="I186" s="19"/>
      <c r="O186" s="19"/>
    </row>
    <row r="187" spans="8:15">
      <c r="H187" s="35"/>
      <c r="I187" s="19"/>
      <c r="O187" s="19"/>
    </row>
    <row r="188" spans="8:15">
      <c r="H188" s="35"/>
      <c r="I188" s="19"/>
      <c r="O188" s="19"/>
    </row>
    <row r="189" spans="8:15">
      <c r="H189" s="35"/>
      <c r="I189" s="19"/>
      <c r="O189" s="19"/>
    </row>
    <row r="190" spans="8:15">
      <c r="H190" s="35"/>
      <c r="I190" s="19"/>
      <c r="O190" s="19"/>
    </row>
    <row r="191" spans="8:15">
      <c r="H191" s="35"/>
      <c r="I191" s="19"/>
      <c r="O191" s="19"/>
    </row>
    <row r="192" spans="8:15">
      <c r="H192" s="35"/>
      <c r="I192" s="19"/>
      <c r="O192" s="19"/>
    </row>
    <row r="193" spans="8:15">
      <c r="H193" s="35"/>
      <c r="I193" s="19"/>
      <c r="O193" s="19"/>
    </row>
    <row r="194" spans="8:15">
      <c r="H194" s="35"/>
      <c r="I194" s="19"/>
      <c r="O194" s="19"/>
    </row>
    <row r="195" spans="8:15">
      <c r="H195" s="35"/>
      <c r="I195" s="19"/>
      <c r="O195" s="19"/>
    </row>
    <row r="196" spans="8:15">
      <c r="H196" s="35"/>
      <c r="I196" s="19"/>
      <c r="O196" s="19"/>
    </row>
    <row r="197" spans="8:15">
      <c r="H197" s="35"/>
      <c r="I197" s="19"/>
      <c r="O197" s="19"/>
    </row>
    <row r="198" spans="8:15">
      <c r="H198" s="35"/>
      <c r="I198" s="19"/>
      <c r="O198" s="19"/>
    </row>
    <row r="199" spans="8:15">
      <c r="H199" s="35"/>
      <c r="I199" s="19"/>
      <c r="O199" s="19"/>
    </row>
    <row r="200" spans="8:15">
      <c r="H200" s="35"/>
      <c r="I200" s="19"/>
      <c r="O200" s="19"/>
    </row>
    <row r="201" spans="8:15">
      <c r="H201" s="35"/>
      <c r="I201" s="19"/>
      <c r="O201" s="19"/>
    </row>
    <row r="202" spans="8:15">
      <c r="H202" s="35"/>
      <c r="I202" s="19"/>
      <c r="O202" s="19"/>
    </row>
    <row r="203" spans="8:15">
      <c r="H203" s="35"/>
      <c r="I203" s="19"/>
      <c r="O203" s="19"/>
    </row>
    <row r="204" spans="8:15">
      <c r="H204" s="35"/>
      <c r="I204" s="19"/>
      <c r="O204" s="19"/>
    </row>
    <row r="205" spans="8:15">
      <c r="H205" s="35"/>
      <c r="I205" s="19"/>
      <c r="O205" s="19"/>
    </row>
    <row r="206" spans="8:15">
      <c r="H206" s="35"/>
      <c r="I206" s="19"/>
      <c r="O206" s="19"/>
    </row>
    <row r="207" spans="8:15">
      <c r="H207" s="35"/>
      <c r="I207" s="19"/>
      <c r="O207" s="19"/>
    </row>
    <row r="208" spans="8:15">
      <c r="H208" s="35"/>
      <c r="I208" s="19"/>
      <c r="O208" s="19"/>
    </row>
    <row r="209" spans="8:15">
      <c r="H209" s="35"/>
      <c r="I209" s="19"/>
      <c r="O209" s="19"/>
    </row>
    <row r="210" spans="8:15">
      <c r="H210" s="35"/>
      <c r="I210" s="19"/>
      <c r="O210" s="19"/>
    </row>
    <row r="211" spans="8:15">
      <c r="H211" s="35"/>
      <c r="I211" s="19"/>
      <c r="O211" s="19"/>
    </row>
    <row r="212" spans="8:15">
      <c r="H212" s="35"/>
      <c r="I212" s="19"/>
      <c r="O212" s="19"/>
    </row>
    <row r="213" spans="8:15">
      <c r="H213" s="35"/>
      <c r="I213" s="19"/>
      <c r="O213" s="19"/>
    </row>
    <row r="214" spans="8:15">
      <c r="H214" s="35"/>
      <c r="I214" s="19"/>
      <c r="O214" s="19"/>
    </row>
    <row r="215" spans="8:15">
      <c r="H215" s="35"/>
      <c r="I215" s="19"/>
      <c r="O215" s="19"/>
    </row>
    <row r="216" spans="8:15">
      <c r="H216" s="35"/>
      <c r="I216" s="19"/>
      <c r="O216" s="19"/>
    </row>
    <row r="217" spans="8:15">
      <c r="H217" s="35"/>
      <c r="I217" s="19"/>
      <c r="O217" s="19"/>
    </row>
    <row r="218" spans="8:15">
      <c r="H218" s="35"/>
      <c r="I218" s="19"/>
      <c r="O218" s="19"/>
    </row>
    <row r="219" spans="8:15">
      <c r="H219" s="35"/>
      <c r="I219" s="19"/>
      <c r="O219" s="19"/>
    </row>
    <row r="220" spans="8:15">
      <c r="H220" s="35"/>
      <c r="I220" s="19"/>
      <c r="O220" s="19"/>
    </row>
    <row r="221" spans="8:15">
      <c r="H221" s="35"/>
      <c r="I221" s="19"/>
      <c r="O221" s="19"/>
    </row>
    <row r="222" spans="8:15">
      <c r="H222" s="35"/>
      <c r="I222" s="19"/>
      <c r="O222" s="19"/>
    </row>
    <row r="223" spans="8:15">
      <c r="H223" s="35"/>
      <c r="I223" s="19"/>
      <c r="O223" s="19"/>
    </row>
    <row r="224" spans="8:15">
      <c r="H224" s="35"/>
      <c r="I224" s="19"/>
      <c r="O224" s="19"/>
    </row>
    <row r="225" spans="8:15">
      <c r="H225" s="35"/>
      <c r="I225" s="19"/>
      <c r="O225" s="19"/>
    </row>
    <row r="226" spans="8:15">
      <c r="H226" s="35"/>
      <c r="I226" s="19"/>
      <c r="O226" s="19"/>
    </row>
    <row r="227" spans="8:15">
      <c r="H227" s="35"/>
      <c r="I227" s="19"/>
      <c r="O227" s="19"/>
    </row>
    <row r="228" spans="8:15">
      <c r="H228" s="35"/>
      <c r="I228" s="19"/>
      <c r="O228" s="19"/>
    </row>
    <row r="229" spans="8:15">
      <c r="H229" s="35"/>
      <c r="I229" s="19"/>
      <c r="O229" s="19"/>
    </row>
    <row r="230" spans="8:15">
      <c r="H230" s="35"/>
      <c r="I230" s="19"/>
      <c r="O230" s="19"/>
    </row>
    <row r="231" spans="8:15">
      <c r="H231" s="35"/>
      <c r="I231" s="19"/>
      <c r="O231" s="19"/>
    </row>
    <row r="232" spans="8:15">
      <c r="H232" s="35"/>
      <c r="I232" s="19"/>
      <c r="O232" s="19"/>
    </row>
    <row r="233" spans="8:15">
      <c r="H233" s="35"/>
      <c r="I233" s="19"/>
      <c r="O233" s="19"/>
    </row>
    <row r="234" spans="8:15">
      <c r="H234" s="35"/>
      <c r="I234" s="19"/>
      <c r="O234" s="19"/>
    </row>
    <row r="235" spans="8:15">
      <c r="H235" s="35"/>
      <c r="I235" s="19"/>
      <c r="O235" s="19"/>
    </row>
    <row r="236" spans="8:15">
      <c r="H236" s="35"/>
      <c r="I236" s="19"/>
      <c r="O236" s="19"/>
    </row>
    <row r="237" spans="8:15">
      <c r="H237" s="35"/>
      <c r="I237" s="19"/>
      <c r="O237" s="19"/>
    </row>
    <row r="238" spans="8:15">
      <c r="H238" s="35"/>
      <c r="I238" s="19"/>
      <c r="O238" s="19"/>
    </row>
    <row r="239" spans="8:15">
      <c r="H239" s="35"/>
      <c r="I239" s="19"/>
      <c r="O239" s="19"/>
    </row>
    <row r="240" spans="8:15">
      <c r="H240" s="35"/>
      <c r="I240" s="19"/>
      <c r="O240" s="19"/>
    </row>
    <row r="241" spans="8:15">
      <c r="H241" s="35"/>
      <c r="I241" s="19"/>
      <c r="O241" s="19"/>
    </row>
    <row r="242" spans="8:15">
      <c r="H242" s="35"/>
      <c r="I242" s="19"/>
      <c r="O242" s="19"/>
    </row>
    <row r="243" spans="8:15">
      <c r="H243" s="35"/>
      <c r="I243" s="19"/>
      <c r="O243" s="19"/>
    </row>
    <row r="244" spans="8:15">
      <c r="H244" s="35"/>
      <c r="I244" s="19"/>
      <c r="O244" s="19"/>
    </row>
    <row r="245" spans="8:15">
      <c r="H245" s="35"/>
      <c r="I245" s="19"/>
      <c r="O245" s="19"/>
    </row>
    <row r="246" spans="8:15">
      <c r="H246" s="35"/>
      <c r="I246" s="19"/>
      <c r="O246" s="19"/>
    </row>
    <row r="247" spans="8:15">
      <c r="H247" s="35"/>
      <c r="I247" s="19"/>
      <c r="O247" s="19"/>
    </row>
    <row r="248" spans="8:15">
      <c r="H248" s="35"/>
      <c r="I248" s="19"/>
      <c r="O248" s="19"/>
    </row>
    <row r="249" spans="8:15">
      <c r="H249" s="35"/>
      <c r="I249" s="19"/>
      <c r="O249" s="19"/>
    </row>
    <row r="250" spans="8:15">
      <c r="H250" s="35"/>
      <c r="I250" s="19"/>
      <c r="O250" s="19"/>
    </row>
    <row r="251" spans="8:15">
      <c r="H251" s="35"/>
      <c r="I251" s="19"/>
      <c r="O251" s="19"/>
    </row>
    <row r="252" spans="8:15">
      <c r="H252" s="35"/>
      <c r="I252" s="19"/>
      <c r="O252" s="19"/>
    </row>
    <row r="253" spans="8:15">
      <c r="H253" s="35"/>
      <c r="I253" s="19"/>
      <c r="O253" s="19"/>
    </row>
    <row r="254" spans="8:15">
      <c r="H254" s="35"/>
      <c r="I254" s="19"/>
      <c r="O254" s="19"/>
    </row>
    <row r="255" spans="8:15">
      <c r="H255" s="35"/>
      <c r="I255" s="19"/>
      <c r="O255" s="19"/>
    </row>
    <row r="256" spans="8:15">
      <c r="H256" s="35"/>
      <c r="I256" s="19"/>
      <c r="O256" s="19"/>
    </row>
    <row r="257" spans="8:15">
      <c r="H257" s="35"/>
      <c r="I257" s="19"/>
      <c r="O257" s="19"/>
    </row>
    <row r="258" spans="8:15">
      <c r="H258" s="35"/>
      <c r="I258" s="19"/>
      <c r="O258" s="19"/>
    </row>
    <row r="259" spans="8:15">
      <c r="H259" s="35"/>
      <c r="I259" s="19"/>
      <c r="O259" s="19"/>
    </row>
    <row r="260" spans="8:15">
      <c r="H260" s="35"/>
      <c r="I260" s="19"/>
      <c r="O260" s="19"/>
    </row>
  </sheetData>
  <phoneticPr fontId="32" type="noConversion"/>
  <pageMargins left="0.19685039370078741" right="0.19685039370078741" top="0.19685039370078741" bottom="0.19685039370078741" header="0.19685039370078741" footer="0.19685039370078741"/>
  <pageSetup paperSize="9" scale="16"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Y36"/>
  <sheetViews>
    <sheetView tabSelected="1" zoomScale="70" zoomScaleNormal="70" workbookViewId="0">
      <pane xSplit="8" ySplit="2" topLeftCell="I3" activePane="bottomRight" state="frozen"/>
      <selection pane="topRight" activeCell="I1" sqref="I1"/>
      <selection pane="bottomLeft" activeCell="A3" sqref="A3"/>
      <selection pane="bottomRight" activeCell="I1" sqref="I1:I1048576"/>
    </sheetView>
  </sheetViews>
  <sheetFormatPr defaultColWidth="9.33203125" defaultRowHeight="13.2"/>
  <cols>
    <col min="1" max="1" width="10.33203125" style="57" customWidth="1"/>
    <col min="2" max="2" width="5.109375" style="57" customWidth="1"/>
    <col min="3" max="3" width="16" style="57" customWidth="1"/>
    <col min="4" max="4" width="11.33203125" style="57" customWidth="1"/>
    <col min="5" max="5" width="9.109375" style="57" customWidth="1"/>
    <col min="6" max="6" width="14.33203125" style="57" customWidth="1"/>
    <col min="7" max="7" width="6.5546875" style="57" customWidth="1"/>
    <col min="8" max="8" width="9.109375" style="57" customWidth="1"/>
    <col min="9" max="15" width="9.44140625" style="57" customWidth="1"/>
    <col min="16" max="17" width="9.33203125" style="57"/>
    <col min="18" max="18" width="10.5546875" style="57" customWidth="1"/>
    <col min="19" max="25" width="9.44140625" style="57" customWidth="1"/>
    <col min="26" max="16384" width="9.33203125" style="57"/>
  </cols>
  <sheetData>
    <row r="1" spans="1:25" s="53" customFormat="1" ht="26.25" customHeight="1" thickBot="1">
      <c r="A1" s="52" t="s">
        <v>53</v>
      </c>
      <c r="B1" s="53" t="s">
        <v>54</v>
      </c>
      <c r="C1" s="53" t="s">
        <v>55</v>
      </c>
      <c r="D1" s="53" t="s">
        <v>56</v>
      </c>
      <c r="E1" s="53" t="s">
        <v>57</v>
      </c>
      <c r="F1" s="151" t="s">
        <v>58</v>
      </c>
      <c r="G1" s="151"/>
      <c r="H1" s="54" t="s">
        <v>59</v>
      </c>
      <c r="I1" s="53" t="s">
        <v>206</v>
      </c>
      <c r="J1" s="53" t="s">
        <v>577</v>
      </c>
      <c r="K1" s="53" t="s">
        <v>576</v>
      </c>
      <c r="L1" s="53" t="s">
        <v>1</v>
      </c>
      <c r="M1" s="53" t="s">
        <v>575</v>
      </c>
      <c r="N1" s="53" t="s">
        <v>574</v>
      </c>
      <c r="O1" s="53" t="s">
        <v>597</v>
      </c>
      <c r="R1" s="52" t="s">
        <v>60</v>
      </c>
      <c r="S1" s="53" t="s">
        <v>206</v>
      </c>
      <c r="T1" s="53" t="s">
        <v>577</v>
      </c>
      <c r="U1" s="53" t="s">
        <v>576</v>
      </c>
      <c r="V1" s="53" t="s">
        <v>1</v>
      </c>
      <c r="W1" s="53" t="s">
        <v>575</v>
      </c>
      <c r="X1" s="53" t="s">
        <v>574</v>
      </c>
      <c r="Y1" s="53" t="s">
        <v>597</v>
      </c>
    </row>
    <row r="2" spans="1:25" ht="12.75" customHeight="1">
      <c r="A2" s="117"/>
      <c r="B2" s="55" t="s">
        <v>32</v>
      </c>
      <c r="C2" s="55"/>
      <c r="D2" s="55"/>
      <c r="E2" s="55"/>
      <c r="F2" s="56"/>
      <c r="G2" s="56"/>
      <c r="H2" s="56"/>
      <c r="I2" s="56"/>
      <c r="J2" s="56"/>
      <c r="K2" s="56"/>
      <c r="L2" s="56"/>
      <c r="M2" s="56"/>
      <c r="N2" s="56"/>
      <c r="O2" s="56"/>
      <c r="R2" s="152" t="s">
        <v>31</v>
      </c>
      <c r="S2" s="56"/>
      <c r="T2" s="56"/>
      <c r="U2" s="56"/>
      <c r="V2" s="56"/>
      <c r="W2" s="56"/>
      <c r="X2" s="56"/>
      <c r="Y2" s="56"/>
    </row>
    <row r="3" spans="1:25" ht="51" customHeight="1">
      <c r="A3" s="118"/>
      <c r="B3" s="57" t="s">
        <v>33</v>
      </c>
      <c r="C3" s="57" t="s">
        <v>61</v>
      </c>
      <c r="D3" s="57" t="s">
        <v>62</v>
      </c>
      <c r="F3" s="57" t="s">
        <v>36</v>
      </c>
      <c r="G3" s="57">
        <v>0.8</v>
      </c>
      <c r="H3" s="57" t="s">
        <v>37</v>
      </c>
      <c r="I3" s="57">
        <v>1.3</v>
      </c>
      <c r="J3" s="57">
        <v>1.53</v>
      </c>
      <c r="L3" s="57">
        <f>AVERAGE(I3:K3)</f>
        <v>1.415</v>
      </c>
      <c r="M3" s="57">
        <f>_xlfn.STDEV.S(I3:K3)</f>
        <v>0.16263455967290591</v>
      </c>
      <c r="N3" s="57">
        <f t="shared" ref="N3:N8" si="0">COUNT(I3:K3)</f>
        <v>2</v>
      </c>
      <c r="O3" s="57" t="s">
        <v>585</v>
      </c>
      <c r="R3" s="153"/>
      <c r="S3" s="57">
        <v>1.28</v>
      </c>
      <c r="T3" s="57">
        <v>1.53</v>
      </c>
      <c r="U3" s="57">
        <v>1.08</v>
      </c>
      <c r="V3" s="57">
        <f>AVERAGE(S3:U3)</f>
        <v>1.2966666666666666</v>
      </c>
      <c r="W3" s="57">
        <f>_xlfn.STDEV.S(S3:U3)</f>
        <v>0.2254624876411446</v>
      </c>
      <c r="X3" s="57">
        <f t="shared" ref="X3:X8" si="1">COUNT(S3:U3)</f>
        <v>3</v>
      </c>
      <c r="Y3" s="57" t="s">
        <v>585</v>
      </c>
    </row>
    <row r="4" spans="1:25">
      <c r="A4" s="153" t="s">
        <v>394</v>
      </c>
      <c r="F4" s="58"/>
      <c r="G4" s="58">
        <v>0.8</v>
      </c>
      <c r="H4" s="58" t="s">
        <v>63</v>
      </c>
      <c r="I4" s="58">
        <v>1.74</v>
      </c>
      <c r="J4" s="58"/>
      <c r="K4" s="58"/>
      <c r="L4" s="58">
        <f>AVERAGE(I4:K4)</f>
        <v>1.74</v>
      </c>
      <c r="M4" s="58"/>
      <c r="N4" s="58">
        <f t="shared" si="0"/>
        <v>1</v>
      </c>
      <c r="O4" s="58" t="s">
        <v>579</v>
      </c>
      <c r="R4" s="153"/>
      <c r="S4" s="58">
        <v>1.68</v>
      </c>
      <c r="T4" s="58"/>
      <c r="U4" s="58"/>
      <c r="V4" s="58">
        <f>AVERAGE(S4:U4)</f>
        <v>1.68</v>
      </c>
      <c r="W4" s="58"/>
      <c r="X4" s="58">
        <f t="shared" si="1"/>
        <v>1</v>
      </c>
      <c r="Y4" s="58" t="s">
        <v>579</v>
      </c>
    </row>
    <row r="5" spans="1:25" ht="52.8">
      <c r="A5" s="153"/>
      <c r="B5" s="57" t="s">
        <v>33</v>
      </c>
      <c r="C5" s="109" t="s">
        <v>316</v>
      </c>
      <c r="D5" s="57" t="s">
        <v>62</v>
      </c>
      <c r="F5" s="57" t="s">
        <v>36</v>
      </c>
      <c r="G5" s="57">
        <v>0.8</v>
      </c>
      <c r="H5" s="57" t="s">
        <v>37</v>
      </c>
      <c r="N5" s="57">
        <f t="shared" si="0"/>
        <v>0</v>
      </c>
      <c r="O5" s="57" t="s">
        <v>598</v>
      </c>
      <c r="R5" s="153"/>
      <c r="X5" s="57">
        <f t="shared" si="1"/>
        <v>0</v>
      </c>
      <c r="Y5" s="57" t="s">
        <v>589</v>
      </c>
    </row>
    <row r="6" spans="1:25">
      <c r="A6" s="153"/>
      <c r="G6" s="57">
        <v>0.8</v>
      </c>
      <c r="H6" s="57" t="s">
        <v>63</v>
      </c>
      <c r="N6" s="57">
        <f t="shared" si="0"/>
        <v>0</v>
      </c>
      <c r="O6" s="57" t="s">
        <v>581</v>
      </c>
      <c r="R6" s="153"/>
      <c r="X6" s="57">
        <f t="shared" si="1"/>
        <v>0</v>
      </c>
      <c r="Y6" s="57" t="s">
        <v>581</v>
      </c>
    </row>
    <row r="7" spans="1:25">
      <c r="A7" s="153"/>
      <c r="B7" s="57" t="s">
        <v>208</v>
      </c>
      <c r="C7" s="57" t="s">
        <v>366</v>
      </c>
      <c r="D7" s="57" t="s">
        <v>367</v>
      </c>
      <c r="G7" s="57">
        <v>0.8</v>
      </c>
      <c r="H7" s="57" t="s">
        <v>37</v>
      </c>
      <c r="N7" s="57">
        <f t="shared" si="0"/>
        <v>0</v>
      </c>
      <c r="O7" s="57" t="s">
        <v>581</v>
      </c>
      <c r="R7" s="153"/>
      <c r="X7" s="57">
        <f t="shared" si="1"/>
        <v>0</v>
      </c>
      <c r="Y7" s="57" t="s">
        <v>581</v>
      </c>
    </row>
    <row r="8" spans="1:25">
      <c r="A8" s="153"/>
      <c r="G8" s="57">
        <v>0.8</v>
      </c>
      <c r="H8" s="57" t="s">
        <v>63</v>
      </c>
      <c r="N8" s="57">
        <f t="shared" si="0"/>
        <v>0</v>
      </c>
      <c r="O8" s="57" t="s">
        <v>581</v>
      </c>
      <c r="R8" s="153"/>
      <c r="X8" s="57">
        <f t="shared" si="1"/>
        <v>0</v>
      </c>
      <c r="Y8" s="57" t="s">
        <v>581</v>
      </c>
    </row>
    <row r="9" spans="1:25">
      <c r="A9" s="153"/>
      <c r="B9" s="57" t="s">
        <v>208</v>
      </c>
      <c r="C9" s="57" t="s">
        <v>393</v>
      </c>
      <c r="D9" s="57" t="s">
        <v>251</v>
      </c>
      <c r="H9" s="57" t="s">
        <v>211</v>
      </c>
      <c r="R9" s="153"/>
    </row>
    <row r="10" spans="1:25">
      <c r="A10" s="153"/>
      <c r="D10" s="57" t="s">
        <v>367</v>
      </c>
      <c r="H10" s="57" t="s">
        <v>211</v>
      </c>
      <c r="R10" s="153"/>
    </row>
    <row r="11" spans="1:25">
      <c r="A11" s="153"/>
      <c r="B11" s="55" t="s">
        <v>64</v>
      </c>
      <c r="C11" s="55"/>
      <c r="D11" s="55"/>
      <c r="E11" s="55"/>
      <c r="F11" s="56"/>
      <c r="G11" s="56"/>
      <c r="H11" s="56"/>
      <c r="I11" s="56"/>
      <c r="J11" s="56"/>
      <c r="K11" s="56"/>
      <c r="L11" s="56"/>
      <c r="M11" s="56"/>
      <c r="N11" s="56"/>
      <c r="O11" s="56"/>
      <c r="R11" s="153"/>
      <c r="S11" s="56"/>
      <c r="T11" s="56"/>
      <c r="U11" s="56"/>
      <c r="V11" s="56"/>
      <c r="W11" s="56"/>
      <c r="X11" s="56"/>
      <c r="Y11" s="56"/>
    </row>
    <row r="12" spans="1:25" ht="52.8">
      <c r="A12" s="153"/>
      <c r="B12" s="57" t="s">
        <v>65</v>
      </c>
      <c r="C12" s="57" t="s">
        <v>66</v>
      </c>
      <c r="D12" s="57" t="s">
        <v>67</v>
      </c>
      <c r="E12" s="57" t="s">
        <v>68</v>
      </c>
      <c r="F12" s="57" t="s">
        <v>69</v>
      </c>
      <c r="G12" s="57">
        <v>0.8</v>
      </c>
      <c r="H12" s="57" t="s">
        <v>70</v>
      </c>
      <c r="I12" s="57">
        <v>1.18</v>
      </c>
      <c r="L12" s="57">
        <f>AVERAGE(I12:K12)</f>
        <v>1.18</v>
      </c>
      <c r="N12" s="57">
        <f t="shared" ref="N12:N17" si="2">COUNT(I12:K12)</f>
        <v>1</v>
      </c>
      <c r="O12" s="57" t="s">
        <v>585</v>
      </c>
      <c r="R12" s="153"/>
      <c r="S12" s="57">
        <v>1.1599999999999999</v>
      </c>
      <c r="V12" s="57">
        <f>AVERAGE(S12:U12)</f>
        <v>1.1599999999999999</v>
      </c>
      <c r="X12" s="57">
        <f t="shared" ref="X12:X17" si="3">COUNT(S12:U12)</f>
        <v>1</v>
      </c>
      <c r="Y12" s="57" t="s">
        <v>585</v>
      </c>
    </row>
    <row r="13" spans="1:25">
      <c r="A13" s="153"/>
      <c r="F13" s="58"/>
      <c r="G13" s="58">
        <v>0.8</v>
      </c>
      <c r="H13" s="58" t="s">
        <v>71</v>
      </c>
      <c r="I13" s="58">
        <v>1.57</v>
      </c>
      <c r="J13" s="58"/>
      <c r="K13" s="58"/>
      <c r="L13" s="58">
        <f>AVERAGE(I13:K13)</f>
        <v>1.57</v>
      </c>
      <c r="M13" s="58"/>
      <c r="N13" s="58">
        <f t="shared" si="2"/>
        <v>1</v>
      </c>
      <c r="O13" s="58" t="s">
        <v>579</v>
      </c>
      <c r="R13" s="153"/>
      <c r="S13" s="58">
        <v>1.52</v>
      </c>
      <c r="T13" s="58"/>
      <c r="U13" s="58"/>
      <c r="V13" s="58">
        <f>AVERAGE(S13:U13)</f>
        <v>1.52</v>
      </c>
      <c r="W13" s="58"/>
      <c r="X13" s="58">
        <f t="shared" si="3"/>
        <v>1</v>
      </c>
      <c r="Y13" s="58" t="s">
        <v>579</v>
      </c>
    </row>
    <row r="14" spans="1:25" ht="52.8">
      <c r="A14" s="153"/>
      <c r="B14" s="57" t="s">
        <v>33</v>
      </c>
      <c r="C14" s="109" t="s">
        <v>316</v>
      </c>
      <c r="D14" s="57" t="s">
        <v>62</v>
      </c>
      <c r="E14" s="109" t="s">
        <v>311</v>
      </c>
      <c r="F14" s="57" t="s">
        <v>36</v>
      </c>
      <c r="G14" s="57">
        <v>0.8</v>
      </c>
      <c r="H14" s="57" t="s">
        <v>37</v>
      </c>
      <c r="N14" s="57">
        <f t="shared" si="2"/>
        <v>0</v>
      </c>
      <c r="O14" s="57" t="s">
        <v>599</v>
      </c>
      <c r="R14" s="153"/>
      <c r="X14" s="57">
        <f t="shared" si="3"/>
        <v>0</v>
      </c>
      <c r="Y14" s="57" t="s">
        <v>592</v>
      </c>
    </row>
    <row r="15" spans="1:25">
      <c r="A15" s="153"/>
      <c r="G15" s="57">
        <v>0.8</v>
      </c>
      <c r="H15" s="57" t="s">
        <v>63</v>
      </c>
      <c r="N15" s="57">
        <f t="shared" si="2"/>
        <v>0</v>
      </c>
      <c r="O15" s="57" t="s">
        <v>581</v>
      </c>
      <c r="R15" s="153"/>
      <c r="X15" s="57">
        <f t="shared" si="3"/>
        <v>0</v>
      </c>
      <c r="Y15" s="57" t="s">
        <v>581</v>
      </c>
    </row>
    <row r="16" spans="1:25">
      <c r="A16" s="118"/>
      <c r="B16" s="57" t="s">
        <v>208</v>
      </c>
      <c r="C16" s="57" t="s">
        <v>366</v>
      </c>
      <c r="D16" s="57" t="s">
        <v>367</v>
      </c>
      <c r="G16" s="57">
        <v>0.8</v>
      </c>
      <c r="H16" s="57" t="s">
        <v>37</v>
      </c>
      <c r="N16" s="57">
        <f t="shared" si="2"/>
        <v>0</v>
      </c>
      <c r="O16" s="57" t="s">
        <v>581</v>
      </c>
      <c r="R16" s="153"/>
      <c r="X16" s="57">
        <f t="shared" si="3"/>
        <v>0</v>
      </c>
      <c r="Y16" s="57" t="s">
        <v>581</v>
      </c>
    </row>
    <row r="17" spans="1:25">
      <c r="A17" s="118"/>
      <c r="G17" s="57">
        <v>0.8</v>
      </c>
      <c r="H17" s="57" t="s">
        <v>63</v>
      </c>
      <c r="N17" s="57">
        <f t="shared" si="2"/>
        <v>0</v>
      </c>
      <c r="O17" s="57" t="s">
        <v>581</v>
      </c>
      <c r="R17" s="153"/>
      <c r="X17" s="57">
        <f t="shared" si="3"/>
        <v>0</v>
      </c>
      <c r="Y17" s="57" t="s">
        <v>581</v>
      </c>
    </row>
    <row r="18" spans="1:25" ht="12.6" customHeight="1">
      <c r="A18" s="118"/>
    </row>
    <row r="19" spans="1:25" ht="12.6" customHeight="1">
      <c r="A19" s="118"/>
    </row>
    <row r="20" spans="1:25" ht="12.6" customHeight="1"/>
    <row r="21" spans="1:25" ht="12.75" customHeight="1">
      <c r="A21" s="153" t="s">
        <v>72</v>
      </c>
      <c r="B21" s="55" t="s">
        <v>73</v>
      </c>
      <c r="C21" s="55"/>
      <c r="D21" s="55"/>
      <c r="E21" s="55"/>
      <c r="F21" s="56"/>
      <c r="G21" s="56"/>
      <c r="H21" s="56"/>
      <c r="I21" s="56"/>
      <c r="J21" s="56"/>
      <c r="K21" s="56"/>
      <c r="L21" s="56"/>
      <c r="M21" s="56"/>
      <c r="N21" s="56"/>
      <c r="O21" s="56"/>
      <c r="R21" s="153" t="s">
        <v>72</v>
      </c>
      <c r="S21" s="56"/>
      <c r="T21" s="56"/>
      <c r="U21" s="56"/>
      <c r="V21" s="56"/>
      <c r="W21" s="56"/>
      <c r="X21" s="56"/>
      <c r="Y21" s="56"/>
    </row>
    <row r="22" spans="1:25" ht="51" customHeight="1">
      <c r="A22" s="153"/>
      <c r="B22" s="57" t="s">
        <v>74</v>
      </c>
      <c r="C22" s="57" t="s">
        <v>75</v>
      </c>
      <c r="D22" s="57" t="s">
        <v>76</v>
      </c>
      <c r="F22" s="57" t="s">
        <v>77</v>
      </c>
      <c r="G22" s="57">
        <v>0.45</v>
      </c>
      <c r="H22" s="57" t="s">
        <v>78</v>
      </c>
      <c r="I22" s="57">
        <v>0.92</v>
      </c>
      <c r="J22" s="57">
        <v>1.18</v>
      </c>
      <c r="L22" s="57">
        <f>AVERAGE(I22:K22)</f>
        <v>1.05</v>
      </c>
      <c r="M22" s="57">
        <f>_xlfn.STDEV.S(I22:K22)</f>
        <v>0.1838477631085019</v>
      </c>
      <c r="N22" s="57">
        <f>COUNT(I22:K22)</f>
        <v>2</v>
      </c>
      <c r="O22" s="57" t="s">
        <v>585</v>
      </c>
      <c r="R22" s="153"/>
      <c r="S22" s="57">
        <v>0.91</v>
      </c>
      <c r="T22" s="57">
        <v>1.18</v>
      </c>
      <c r="V22" s="57">
        <f>AVERAGE(S22:U22)</f>
        <v>1.0449999999999999</v>
      </c>
      <c r="W22" s="57">
        <f>_xlfn.STDEV.S(S22:U22)</f>
        <v>0.19091883092036865</v>
      </c>
      <c r="X22" s="57">
        <f>COUNT(S22:U22)</f>
        <v>2</v>
      </c>
      <c r="Y22" s="57" t="s">
        <v>593</v>
      </c>
    </row>
    <row r="23" spans="1:25">
      <c r="A23" s="153"/>
      <c r="F23" s="58"/>
      <c r="G23" s="58">
        <v>0.45</v>
      </c>
      <c r="H23" s="58" t="s">
        <v>71</v>
      </c>
      <c r="I23" s="58">
        <v>1.33</v>
      </c>
      <c r="J23" s="58"/>
      <c r="K23" s="58"/>
      <c r="L23" s="58">
        <f>AVERAGE(I23:K23)</f>
        <v>1.33</v>
      </c>
      <c r="M23" s="58"/>
      <c r="N23" s="58">
        <f>COUNT(I23:K23)</f>
        <v>1</v>
      </c>
      <c r="O23" s="58" t="s">
        <v>579</v>
      </c>
      <c r="R23" s="153"/>
      <c r="S23" s="58">
        <v>1.33</v>
      </c>
      <c r="T23" s="58"/>
      <c r="U23" s="58"/>
      <c r="V23" s="58">
        <f>AVERAGE(S23:U23)</f>
        <v>1.33</v>
      </c>
      <c r="W23" s="58"/>
      <c r="X23" s="58">
        <f>COUNT(S23:U23)</f>
        <v>1</v>
      </c>
      <c r="Y23" s="58" t="s">
        <v>579</v>
      </c>
    </row>
    <row r="24" spans="1:25" ht="52.8">
      <c r="A24" s="153"/>
      <c r="B24" s="57" t="s">
        <v>33</v>
      </c>
      <c r="C24" s="109" t="s">
        <v>316</v>
      </c>
      <c r="D24" s="57" t="s">
        <v>62</v>
      </c>
      <c r="F24" s="57" t="s">
        <v>36</v>
      </c>
      <c r="G24" s="57">
        <v>0.45</v>
      </c>
      <c r="H24" s="57" t="s">
        <v>37</v>
      </c>
      <c r="N24" s="57">
        <f>COUNT(I24:K24)</f>
        <v>0</v>
      </c>
      <c r="O24" s="57" t="s">
        <v>589</v>
      </c>
      <c r="R24" s="153"/>
      <c r="X24" s="57">
        <f>COUNT(S24:U24)</f>
        <v>0</v>
      </c>
      <c r="Y24" s="57" t="s">
        <v>592</v>
      </c>
    </row>
    <row r="25" spans="1:25">
      <c r="A25" s="153"/>
      <c r="G25" s="57">
        <v>0.45</v>
      </c>
      <c r="H25" s="57" t="s">
        <v>63</v>
      </c>
      <c r="N25" s="57">
        <f>COUNT(I25:K25)</f>
        <v>0</v>
      </c>
      <c r="O25" s="57" t="s">
        <v>581</v>
      </c>
      <c r="R25" s="153"/>
      <c r="X25" s="57">
        <f>COUNT(S25:U25)</f>
        <v>0</v>
      </c>
      <c r="Y25" s="57" t="s">
        <v>581</v>
      </c>
    </row>
    <row r="26" spans="1:25">
      <c r="A26" s="153"/>
      <c r="B26" s="57" t="s">
        <v>208</v>
      </c>
      <c r="C26" s="57" t="s">
        <v>393</v>
      </c>
      <c r="D26" s="57" t="s">
        <v>251</v>
      </c>
      <c r="H26" s="57" t="s">
        <v>211</v>
      </c>
      <c r="R26" s="153"/>
    </row>
    <row r="27" spans="1:25">
      <c r="A27" s="153"/>
      <c r="D27" s="57" t="s">
        <v>367</v>
      </c>
      <c r="H27" s="57" t="s">
        <v>211</v>
      </c>
      <c r="R27" s="153"/>
    </row>
    <row r="28" spans="1:25">
      <c r="A28" s="153"/>
      <c r="B28" s="57" t="s">
        <v>208</v>
      </c>
      <c r="C28" s="57" t="s">
        <v>366</v>
      </c>
      <c r="D28" s="57" t="s">
        <v>368</v>
      </c>
      <c r="G28" s="57">
        <v>0.45</v>
      </c>
      <c r="H28" s="57" t="s">
        <v>211</v>
      </c>
      <c r="N28" s="57">
        <f>COUNT(I28:K28)</f>
        <v>0</v>
      </c>
      <c r="O28" s="57" t="s">
        <v>581</v>
      </c>
      <c r="R28" s="153"/>
      <c r="X28" s="57">
        <f>COUNT(S28:U28)</f>
        <v>0</v>
      </c>
      <c r="Y28" s="57" t="s">
        <v>581</v>
      </c>
    </row>
    <row r="29" spans="1:25">
      <c r="A29" s="153"/>
      <c r="G29" s="57">
        <v>0.45</v>
      </c>
      <c r="H29" s="57" t="s">
        <v>212</v>
      </c>
      <c r="N29" s="57">
        <f>COUNT(I29:K29)</f>
        <v>0</v>
      </c>
      <c r="O29" s="57" t="s">
        <v>581</v>
      </c>
      <c r="R29" s="153"/>
      <c r="X29" s="57">
        <f>COUNT(S29:U29)</f>
        <v>0</v>
      </c>
      <c r="Y29" s="57" t="s">
        <v>581</v>
      </c>
    </row>
    <row r="30" spans="1:25">
      <c r="A30" s="153"/>
      <c r="B30" s="55" t="s">
        <v>79</v>
      </c>
      <c r="C30" s="55"/>
      <c r="D30" s="55"/>
      <c r="E30" s="55"/>
      <c r="F30" s="56"/>
      <c r="G30" s="56"/>
      <c r="H30" s="56"/>
      <c r="I30" s="56"/>
      <c r="J30" s="56"/>
      <c r="K30" s="56"/>
      <c r="L30" s="56"/>
      <c r="M30" s="56"/>
      <c r="N30" s="56"/>
      <c r="O30" s="56"/>
      <c r="R30" s="153"/>
      <c r="S30" s="56"/>
      <c r="T30" s="56"/>
      <c r="U30" s="56"/>
      <c r="V30" s="56"/>
      <c r="W30" s="56"/>
      <c r="X30" s="56"/>
      <c r="Y30" s="56"/>
    </row>
    <row r="31" spans="1:25" ht="52.8">
      <c r="A31" s="153"/>
      <c r="B31" s="57" t="s">
        <v>74</v>
      </c>
      <c r="C31" s="57" t="s">
        <v>75</v>
      </c>
      <c r="D31" s="57" t="s">
        <v>76</v>
      </c>
      <c r="E31" s="57" t="s">
        <v>80</v>
      </c>
      <c r="F31" s="57" t="s">
        <v>77</v>
      </c>
      <c r="G31" s="57">
        <v>0.45</v>
      </c>
      <c r="H31" s="57" t="s">
        <v>78</v>
      </c>
      <c r="I31" s="57">
        <v>0.84</v>
      </c>
      <c r="L31" s="57">
        <f>AVERAGE(I31:K31)</f>
        <v>0.84</v>
      </c>
      <c r="N31" s="57">
        <f t="shared" ref="N31:N36" si="4">COUNT(I31:K31)</f>
        <v>1</v>
      </c>
      <c r="O31" s="57" t="s">
        <v>600</v>
      </c>
      <c r="R31" s="153"/>
      <c r="S31" s="57">
        <v>0.83</v>
      </c>
      <c r="V31" s="57">
        <f>AVERAGE(S31:U31)</f>
        <v>0.83</v>
      </c>
      <c r="X31" s="57">
        <f t="shared" ref="X31:X36" si="5">COUNT(S31:U31)</f>
        <v>1</v>
      </c>
      <c r="Y31" s="57" t="s">
        <v>600</v>
      </c>
    </row>
    <row r="32" spans="1:25">
      <c r="A32" s="153"/>
      <c r="F32" s="58"/>
      <c r="G32" s="58">
        <v>0.45</v>
      </c>
      <c r="H32" s="58" t="s">
        <v>71</v>
      </c>
      <c r="I32" s="58">
        <v>1.22</v>
      </c>
      <c r="J32" s="58"/>
      <c r="K32" s="58"/>
      <c r="L32" s="58">
        <f>AVERAGE(I32:K32)</f>
        <v>1.22</v>
      </c>
      <c r="M32" s="58"/>
      <c r="N32" s="58">
        <f t="shared" si="4"/>
        <v>1</v>
      </c>
      <c r="O32" s="58" t="s">
        <v>579</v>
      </c>
      <c r="R32" s="153"/>
      <c r="S32" s="58">
        <v>1.22</v>
      </c>
      <c r="T32" s="58"/>
      <c r="U32" s="58"/>
      <c r="V32" s="58">
        <f>AVERAGE(S32:U32)</f>
        <v>1.22</v>
      </c>
      <c r="W32" s="58"/>
      <c r="X32" s="58">
        <f t="shared" si="5"/>
        <v>1</v>
      </c>
      <c r="Y32" s="58" t="s">
        <v>579</v>
      </c>
    </row>
    <row r="33" spans="1:25" ht="52.8">
      <c r="A33" s="153"/>
      <c r="B33" s="57" t="s">
        <v>33</v>
      </c>
      <c r="C33" s="109" t="s">
        <v>316</v>
      </c>
      <c r="D33" s="57" t="s">
        <v>62</v>
      </c>
      <c r="E33" s="109" t="s">
        <v>311</v>
      </c>
      <c r="F33" s="57" t="s">
        <v>36</v>
      </c>
      <c r="G33" s="57">
        <v>0.45</v>
      </c>
      <c r="H33" s="57" t="s">
        <v>37</v>
      </c>
      <c r="N33" s="57">
        <f t="shared" si="4"/>
        <v>0</v>
      </c>
      <c r="O33" s="57" t="s">
        <v>587</v>
      </c>
      <c r="R33" s="153"/>
      <c r="X33" s="57">
        <f t="shared" si="5"/>
        <v>0</v>
      </c>
      <c r="Y33" s="57" t="s">
        <v>592</v>
      </c>
    </row>
    <row r="34" spans="1:25">
      <c r="A34" s="153"/>
      <c r="G34" s="57">
        <v>0.45</v>
      </c>
      <c r="H34" s="57" t="s">
        <v>63</v>
      </c>
      <c r="N34" s="57">
        <f t="shared" si="4"/>
        <v>0</v>
      </c>
      <c r="O34" s="57" t="s">
        <v>581</v>
      </c>
      <c r="R34" s="153"/>
      <c r="X34" s="57">
        <f t="shared" si="5"/>
        <v>0</v>
      </c>
      <c r="Y34" s="57" t="s">
        <v>581</v>
      </c>
    </row>
    <row r="35" spans="1:25">
      <c r="A35" s="118"/>
      <c r="B35" s="57" t="s">
        <v>208</v>
      </c>
      <c r="C35" s="57" t="s">
        <v>366</v>
      </c>
      <c r="D35" s="57" t="s">
        <v>368</v>
      </c>
      <c r="G35" s="57">
        <v>0.45</v>
      </c>
      <c r="H35" s="57" t="s">
        <v>211</v>
      </c>
      <c r="N35" s="57">
        <f t="shared" si="4"/>
        <v>0</v>
      </c>
      <c r="O35" s="57" t="s">
        <v>581</v>
      </c>
      <c r="X35" s="57">
        <f t="shared" si="5"/>
        <v>0</v>
      </c>
      <c r="Y35" s="57" t="s">
        <v>581</v>
      </c>
    </row>
    <row r="36" spans="1:25">
      <c r="A36" s="118"/>
      <c r="G36" s="57">
        <v>0.45</v>
      </c>
      <c r="H36" s="57" t="s">
        <v>212</v>
      </c>
      <c r="N36" s="57">
        <f t="shared" si="4"/>
        <v>0</v>
      </c>
      <c r="O36" s="57" t="s">
        <v>581</v>
      </c>
      <c r="X36" s="57">
        <f t="shared" si="5"/>
        <v>0</v>
      </c>
      <c r="Y36" s="57" t="s">
        <v>581</v>
      </c>
    </row>
  </sheetData>
  <mergeCells count="5">
    <mergeCell ref="F1:G1"/>
    <mergeCell ref="A21:A34"/>
    <mergeCell ref="R2:R17"/>
    <mergeCell ref="R21:R34"/>
    <mergeCell ref="A4:A15"/>
  </mergeCells>
  <phoneticPr fontId="32" type="noConversion"/>
  <pageMargins left="0.74803149606299213" right="0.74803149606299213" top="0.98425196850393704" bottom="0.98425196850393704" header="0.51181102362204722" footer="0.51181102362204722"/>
  <pageSetup paperSize="9" orientation="portrait" r:id="rId1"/>
  <headerFooter alignWithMargins="0">
    <oddHeader>&amp;L&amp;G&amp;C&amp;F&amp;R文档密级</oddHeader>
    <oddFooter>&amp;L&amp;D&amp;C华为保密信息,未经授权禁止扩散&amp;R第&amp;P页，共&amp;N页</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文档" ma:contentTypeID="0x010100AF9254F916046D47805269FA44C28805" ma:contentTypeVersion="9" ma:contentTypeDescription="新建文档。" ma:contentTypeScope="" ma:versionID="60f3d356b4befabd0016384b0f54f677">
  <xsd:schema xmlns:xsd="http://www.w3.org/2001/XMLSchema" xmlns:xs="http://www.w3.org/2001/XMLSchema" xmlns:p="http://schemas.microsoft.com/office/2006/metadata/properties" xmlns:ns2="25a9b192-4ffd-45fe-9f9b-78d47ef7d08b" xmlns:ns3="887e1eb4-d705-45f4-998c-aa955aed8a7f" targetNamespace="http://schemas.microsoft.com/office/2006/metadata/properties" ma:root="true" ma:fieldsID="1bf6166623e2fe5fd47d744465eeb492" ns2:_="" ns3:_="">
    <xsd:import namespace="25a9b192-4ffd-45fe-9f9b-78d47ef7d08b"/>
    <xsd:import namespace="887e1eb4-d705-45f4-998c-aa955aed8a7f"/>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9b192-4ffd-45fe-9f9b-78d47ef7d08b" elementFormDefault="qualified">
    <xsd:import namespace="http://schemas.microsoft.com/office/2006/documentManagement/types"/>
    <xsd:import namespace="http://schemas.microsoft.com/office/infopath/2007/PartnerControls"/>
    <xsd:element name="SharedWithUsers" ma:index="8" nillable="true" ma:displayName="共享对象:"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享对象详细信息" ma:description="" ma:internalName="SharedWithDetails" ma:readOnly="true">
      <xsd:simpleType>
        <xsd:restriction base="dms:Note">
          <xsd:maxLength value="255"/>
        </xsd:restriction>
      </xsd:simpleType>
    </xsd:element>
    <xsd:element name="LastSharedByUser" ma:index="10" nillable="true" ma:displayName="上次共享用户" ma:description="" ma:internalName="LastSharedByUser" ma:readOnly="true">
      <xsd:simpleType>
        <xsd:restriction base="dms:Note">
          <xsd:maxLength value="255"/>
        </xsd:restriction>
      </xsd:simpleType>
    </xsd:element>
    <xsd:element name="LastSharedByTime" ma:index="11" nillable="true" ma:displayName="上次共享时间" ma:description="" ma:internalName="LastSharedByTim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87e1eb4-d705-45f4-998c-aa955aed8a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内容类型"/>
        <xsd:element ref="dc:title" minOccurs="0" maxOccurs="1" ma:index="4" ma:displayName="标题"/>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DBD0B56-0CA4-4A8E-B414-10201C9EAD8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9b192-4ffd-45fe-9f9b-78d47ef7d08b"/>
    <ds:schemaRef ds:uri="887e1eb4-d705-45f4-998c-aa955aed8a7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5789EEF-91FB-42B3-A3F2-5A53C39B2814}">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887e1eb4-d705-45f4-998c-aa955aed8a7f"/>
    <ds:schemaRef ds:uri="25a9b192-4ffd-45fe-9f9b-78d47ef7d08b"/>
    <ds:schemaRef ds:uri="http://www.w3.org/XML/1998/namespace"/>
    <ds:schemaRef ds:uri="http://purl.org/dc/dcmitype/"/>
  </ds:schemaRefs>
</ds:datastoreItem>
</file>

<file path=customXml/itemProps3.xml><?xml version="1.0" encoding="utf-8"?>
<ds:datastoreItem xmlns:ds="http://schemas.openxmlformats.org/officeDocument/2006/customXml" ds:itemID="{8AC80BEB-915D-43B1-9CAD-DCD3B95AF53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ワークシート</vt:lpstr>
      </vt:variant>
      <vt:variant>
        <vt:i4>7</vt:i4>
      </vt:variant>
    </vt:vector>
  </HeadingPairs>
  <TitlesOfParts>
    <vt:vector size="7" baseType="lpstr">
      <vt:lpstr>Revision comments</vt:lpstr>
      <vt:lpstr>SLS_Assumptions</vt:lpstr>
      <vt:lpstr>LLS_Assumptions</vt:lpstr>
      <vt:lpstr>MedianSINR_700MHz</vt:lpstr>
      <vt:lpstr>Mobility_700MHz</vt:lpstr>
      <vt:lpstr>MedianSINR_4GHz</vt:lpstr>
      <vt:lpstr>Mobility_4GHz</vt:lpstr>
    </vt:vector>
  </TitlesOfParts>
  <Company>Ericsson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erafura</dc:creator>
  <cp:keywords>CTPClassification=CTP_IC:VisualMarkings=, CTPClassification=CTP_IC</cp:keywords>
  <cp:lastModifiedBy>Nakamura, Takaharu</cp:lastModifiedBy>
  <cp:lastPrinted>2011-08-15T04:23:56Z</cp:lastPrinted>
  <dcterms:created xsi:type="dcterms:W3CDTF">2009-04-02T17:18:32Z</dcterms:created>
  <dcterms:modified xsi:type="dcterms:W3CDTF">2019-11-27T07:59:17Z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level">
    <vt:lpwstr>5</vt:lpwstr>
  </property>
  <property fmtid="{D5CDD505-2E9C-101B-9397-08002B2CF9AE}" pid="3" name="slevelui">
    <vt:lpwstr>0</vt:lpwstr>
  </property>
  <property fmtid="{D5CDD505-2E9C-101B-9397-08002B2CF9AE}" pid="4" name="_NewReviewCycle">
    <vt:lpwstr/>
  </property>
  <property fmtid="{D5CDD505-2E9C-101B-9397-08002B2CF9AE}" pid="5" name="_ms_pID_725343">
    <vt:lpwstr>(3)ndg2hq9+vee9ZpH7NtmS+49bamYLNL7V3rHDIFvLz86GXp9LbdREafClwTNEMYP9z6o6SuU5_x000d_
riAauRvj5BB9BN2g+p0ZN+25KvgVK+sXmXpBkjC1K3xtKZ9dSdV4ubarm8JqGT3dAX33yrma_x000d_
00jB7Khe02XbVBs727JBFgoewPnCMADQuo86JbUuiKIrD96xvq4orXBS6TnzMH56sb+x9RdI_x000d_
s+XWGprl4Z/cH+R0+X</vt:lpwstr>
  </property>
  <property fmtid="{D5CDD505-2E9C-101B-9397-08002B2CF9AE}" pid="6" name="_ms_pID_7253432">
    <vt:lpwstr>5OJGb3f+mH1KzqZbnkYTVAeOjlSdIMeSlRi0_x000d_
T/acmNf7nIMFpuxj6DgIG5q3cKVhyUYcFSQiHVBrrxtrBHIJzns=</vt:lpwstr>
  </property>
  <property fmtid="{D5CDD505-2E9C-101B-9397-08002B2CF9AE}" pid="7" name="_ms_pID_7253431">
    <vt:lpwstr>JlkahCVCgBiAbbK2PRtN4TNI4Cf96TF9zAJtItSRPLOCiVFqgnXNQl_x000d_
0LnhEEKhALHOvwNRoXcsM2ckJ5D13XOkM8P1fLpGrFHRc0CQx1iCAp7/gi5Uz8nOixsjcCfI_x000d_
uoV6NsXdKtrq3EmqW2TT9jfetetwFR0R37eToZoHAhf5dSGLO3tteRe3/x8jUcBIZeKv29k5_x000d_
fPIkAJSS+OMNqGrmUpx/H+JDu4MZHHxAAMkB</vt:lpwstr>
  </property>
  <property fmtid="{D5CDD505-2E9C-101B-9397-08002B2CF9AE}" pid="8" name="_2015_ms_pID_725343">
    <vt:lpwstr>(3)GD/5bluqzOZPffE/vU9NlWGeEtSCP7RnetcyokCOtEtkOvL33yZW6cktOpZX2ASO382RNXu+
0NE9b2s8XZ6hlEIOA0XiDb5NUdqv09qkZNGVBCgbzngjNGKi7mzodCRYNob70Hstc2smVAfG
D5ezcjpU48AEZF4R7XdIDQcr3JEF0WzUt254K9AMiEYrmiSCLGi0StRf8GjDq1fucu7PLJHk
+6RzfbRx6feYkKscOD</vt:lpwstr>
  </property>
  <property fmtid="{D5CDD505-2E9C-101B-9397-08002B2CF9AE}" pid="9" name="_2015_ms_pID_7253431">
    <vt:lpwstr>3YTvinPZT9s8RkzoNLLW/3w7bIbX98gJ58OGrj2rPLZ6hlEcWkrOsi
Aeyem80WrfEm4wRzHu5QPl1WAXQYkQDOBzmXEQKBYeQ1WRXkY6VrgIXiX5Jh/JhnlCPBrf51
ZT3VKP7/v0oFDFTYD/KfDKozZxhOBqX/DWx1HBWX4XihOlFjvrorwE/lQ2aH7Ll5c6WTXl1x
8oGYXBNfTM0QyiF2DXLs8AeoNQuMuTYWUlL2</vt:lpwstr>
  </property>
  <property fmtid="{D5CDD505-2E9C-101B-9397-08002B2CF9AE}" pid="10" name="_2015_ms_pID_7253432">
    <vt:lpwstr>jY7OcSCjKh56gPPFbbnH3N8A7OC68e3sBysO
SfDUGRl1bRaKaSMK5bWV0qyCsS5OuZwGU9Z70wPtBIYflIcGSUg=</vt:lpwstr>
  </property>
  <property fmtid="{D5CDD505-2E9C-101B-9397-08002B2CF9AE}" pid="11" name="ContentTypeId">
    <vt:lpwstr>0x010100AF9254F916046D47805269FA44C28805</vt:lpwstr>
  </property>
  <property fmtid="{D5CDD505-2E9C-101B-9397-08002B2CF9AE}" pid="12" name="TitusGUID">
    <vt:lpwstr>a8b9bf51-4938-414c-84c0-c67d0afaa268</vt:lpwstr>
  </property>
  <property fmtid="{D5CDD505-2E9C-101B-9397-08002B2CF9AE}" pid="13" name="CTP_BU">
    <vt:lpwstr>NEXT GEN AND STANDARDS GROUP</vt:lpwstr>
  </property>
  <property fmtid="{D5CDD505-2E9C-101B-9397-08002B2CF9AE}" pid="14" name="CTP_TimeStamp">
    <vt:lpwstr>2018-08-21 09:34:42Z</vt:lpwstr>
  </property>
  <property fmtid="{D5CDD505-2E9C-101B-9397-08002B2CF9AE}" pid="15" name="CTPClassification">
    <vt:lpwstr>CTP_IC</vt:lpwstr>
  </property>
  <property fmtid="{D5CDD505-2E9C-101B-9397-08002B2CF9AE}" pid="16" name="_readonly">
    <vt:lpwstr/>
  </property>
  <property fmtid="{D5CDD505-2E9C-101B-9397-08002B2CF9AE}" pid="17" name="_change">
    <vt:lpwstr/>
  </property>
  <property fmtid="{D5CDD505-2E9C-101B-9397-08002B2CF9AE}" pid="18" name="_full-control">
    <vt:lpwstr/>
  </property>
  <property fmtid="{D5CDD505-2E9C-101B-9397-08002B2CF9AE}" pid="19" name="sflag">
    <vt:lpwstr>1558400932</vt:lpwstr>
  </property>
  <property fmtid="{5C58129F-E5B8-477A-9B38-B3E54BFA04C8}" pid="2">
    <vt:lpwstr>F6CCEB40DEC8C794A4BC1A00A15D9B7B92091EB3F4EE3D917B86B4030D8944C6</vt:lpwstr>
  </property>
</Properties>
</file>