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BRSGD\TEXT2018\SG05\WP5D\1000\"/>
    </mc:Choice>
  </mc:AlternateContent>
  <bookViews>
    <workbookView xWindow="0" yWindow="0" windowWidth="24000" windowHeight="14235" tabRatio="783"/>
  </bookViews>
  <sheets>
    <sheet name="Revision comments" sheetId="59" r:id="rId1"/>
    <sheet name="SLS_Para_1732m" sheetId="132" r:id="rId2"/>
    <sheet name="SLS_Para_500m" sheetId="133" r:id="rId3"/>
    <sheet name="Conf A, ConnectionDensity_500m" sheetId="134" r:id="rId4"/>
    <sheet name="Conf B, ConnectionDensity_1732m" sheetId="131" r:id="rId5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9" i="134" l="1"/>
  <c r="AM9" i="134"/>
  <c r="AL9" i="134"/>
  <c r="AC1" i="134"/>
  <c r="AL8" i="131"/>
  <c r="T8" i="131"/>
  <c r="U7" i="131"/>
  <c r="T7" i="131"/>
  <c r="V7" i="131"/>
  <c r="AN7" i="131"/>
  <c r="AM7" i="131"/>
  <c r="AL7" i="131"/>
  <c r="AN8" i="131"/>
  <c r="AM8" i="131"/>
  <c r="V8" i="131"/>
  <c r="U8" i="131"/>
  <c r="AN6" i="134"/>
  <c r="AM6" i="134"/>
  <c r="AL6" i="134"/>
  <c r="V6" i="134"/>
  <c r="U6" i="134"/>
  <c r="T6" i="134"/>
  <c r="AN5" i="134"/>
  <c r="AM5" i="134"/>
  <c r="AL5" i="134"/>
  <c r="V5" i="134"/>
  <c r="U5" i="134"/>
  <c r="T5" i="134"/>
  <c r="AN6" i="131"/>
  <c r="AM6" i="131"/>
  <c r="AL6" i="131"/>
  <c r="V6" i="131"/>
  <c r="U6" i="131"/>
  <c r="T6" i="131"/>
  <c r="AN5" i="131"/>
  <c r="AM5" i="131"/>
  <c r="AL5" i="131"/>
  <c r="V5" i="131"/>
  <c r="U5" i="131"/>
  <c r="T5" i="131"/>
  <c r="Z3" i="131"/>
  <c r="H3" i="131"/>
  <c r="AN8" i="134"/>
  <c r="AM8" i="134"/>
  <c r="AL8" i="134"/>
  <c r="AN7" i="134"/>
  <c r="AM7" i="134"/>
  <c r="AL7" i="134"/>
  <c r="V8" i="134"/>
  <c r="U8" i="134"/>
  <c r="T8" i="134"/>
  <c r="V7" i="134"/>
  <c r="U7" i="134"/>
  <c r="T7" i="134"/>
  <c r="AN4" i="134"/>
  <c r="AM4" i="134"/>
  <c r="AL4" i="134"/>
  <c r="V4" i="134"/>
  <c r="U4" i="134"/>
  <c r="T4" i="134"/>
  <c r="AN3" i="134"/>
  <c r="AM3" i="134"/>
  <c r="AL3" i="134"/>
  <c r="V3" i="134"/>
  <c r="U3" i="134"/>
  <c r="T3" i="134"/>
  <c r="AK1" i="134"/>
  <c r="AJ1" i="134"/>
  <c r="AI1" i="134"/>
  <c r="AH1" i="134"/>
  <c r="AG1" i="134"/>
  <c r="AF1" i="134"/>
  <c r="AE1" i="134"/>
  <c r="AD1" i="134"/>
  <c r="AN4" i="131"/>
  <c r="AM4" i="131"/>
  <c r="AL4" i="131"/>
  <c r="V4" i="131"/>
  <c r="U4" i="131"/>
  <c r="T4" i="131"/>
  <c r="AN3" i="131"/>
  <c r="AM3" i="131"/>
  <c r="AL3" i="131"/>
  <c r="V3" i="131"/>
  <c r="U3" i="131"/>
  <c r="T3" i="131"/>
  <c r="AK1" i="131"/>
  <c r="AJ1" i="131"/>
  <c r="AI1" i="131"/>
  <c r="AH1" i="131"/>
  <c r="AG1" i="131"/>
  <c r="AF1" i="131"/>
  <c r="AE1" i="131"/>
  <c r="AD1" i="131"/>
  <c r="AC1" i="131"/>
</calcChain>
</file>

<file path=xl/sharedStrings.xml><?xml version="1.0" encoding="utf-8"?>
<sst xmlns="http://schemas.openxmlformats.org/spreadsheetml/2006/main" count="250" uniqueCount="112">
  <si>
    <t>Mean</t>
  </si>
  <si>
    <t>Date</t>
  </si>
  <si>
    <t>Version</t>
  </si>
  <si>
    <t>Company</t>
  </si>
  <si>
    <t>Comments</t>
  </si>
  <si>
    <t>Technical configuration Parameters</t>
    <phoneticPr fontId="31" type="noConversion"/>
  </si>
  <si>
    <t>Reference value</t>
    <phoneticPr fontId="31" type="noConversion"/>
  </si>
  <si>
    <t>Multiple access</t>
    <phoneticPr fontId="31" type="noConversion"/>
  </si>
  <si>
    <t>Aligned with reference</t>
    <phoneticPr fontId="31" type="noConversion"/>
  </si>
  <si>
    <t>Duplexing</t>
    <phoneticPr fontId="31" type="noConversion"/>
  </si>
  <si>
    <t>Numerology</t>
    <phoneticPr fontId="31" type="noConversion"/>
  </si>
  <si>
    <t>Simulation bandwdith</t>
    <phoneticPr fontId="31" type="noConversion"/>
  </si>
  <si>
    <t>Transmission scheme</t>
    <phoneticPr fontId="31" type="noConversion"/>
  </si>
  <si>
    <t>UL codebook</t>
    <phoneticPr fontId="31" type="noConversion"/>
  </si>
  <si>
    <t>MU dimension</t>
    <phoneticPr fontId="31" type="noConversion"/>
  </si>
  <si>
    <t>SU dimension</t>
    <phoneticPr fontId="31" type="noConversion"/>
  </si>
  <si>
    <t>Antenna configuration at TRxP</t>
    <phoneticPr fontId="31" type="noConversion"/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</si>
  <si>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  <phoneticPr fontId="31" type="noConversion"/>
  </si>
  <si>
    <t>Antenna configuration at UE</t>
    <phoneticPr fontId="31" type="noConversion"/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</si>
  <si>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  <phoneticPr fontId="31" type="noConversion"/>
  </si>
  <si>
    <t>Scheduling</t>
    <phoneticPr fontId="31" type="noConversion"/>
  </si>
  <si>
    <t>Receiver</t>
    <phoneticPr fontId="31" type="noConversion"/>
  </si>
  <si>
    <t>MMSE-IRC</t>
    <phoneticPr fontId="31" type="noConversion"/>
  </si>
  <si>
    <t>Power control parameter</t>
    <phoneticPr fontId="31" type="noConversion"/>
  </si>
  <si>
    <t xml:space="preserve">SINR </t>
    <phoneticPr fontId="31" type="noConversion"/>
  </si>
  <si>
    <t>Pre-processing SINR as in Section 2.1.1 in R1-1805643</t>
    <phoneticPr fontId="31" type="noConversion"/>
  </si>
  <si>
    <t>System configuration parameters</t>
    <phoneticPr fontId="31" type="noConversion"/>
  </si>
  <si>
    <t>Reference Value</t>
    <phoneticPr fontId="31" type="noConversion"/>
  </si>
  <si>
    <t>Carrier frequency for evaluation</t>
  </si>
  <si>
    <t>Simulation bandwidth</t>
  </si>
  <si>
    <t>TRxP number per site</t>
  </si>
  <si>
    <t xml:space="preserve">Mechanic tilt </t>
  </si>
  <si>
    <t>90° in GCS (pointing to horizontal direction)</t>
    <phoneticPr fontId="31" type="noConversion"/>
  </si>
  <si>
    <t>Electronic tilt</t>
  </si>
  <si>
    <t>Handover margin (dB)</t>
  </si>
  <si>
    <t>UT attachment</t>
  </si>
  <si>
    <t>Based on RSRP (formula (8.1-1) in TR36.873) from port 0</t>
    <phoneticPr fontId="31" type="noConversion"/>
  </si>
  <si>
    <t>Wrapping around method</t>
    <phoneticPr fontId="31" type="noConversion"/>
  </si>
  <si>
    <t>Geographical distance based wrapping</t>
    <phoneticPr fontId="31" type="noConversion"/>
  </si>
  <si>
    <t>Polarized antenna model</t>
  </si>
  <si>
    <t>Model-2 in TR36.873</t>
  </si>
  <si>
    <t>Beam set at TRxP
(Constraints for the range of selective analog beams per TRxP)</t>
    <phoneticPr fontId="31" type="noConversion"/>
  </si>
  <si>
    <t>Aligned with reference</t>
  </si>
  <si>
    <t>Beam set at UE
(Constraints for the range of selective analog beams for UE)</t>
    <phoneticPr fontId="31" type="noConversion"/>
  </si>
  <si>
    <t>-</t>
    <phoneticPr fontId="31" type="noConversion"/>
  </si>
  <si>
    <t>Criteria for selection for serving TRxP</t>
  </si>
  <si>
    <t xml:space="preserve">Maximizing RSRP where the digital beamforming is not considered </t>
    <phoneticPr fontId="31" type="noConversion"/>
  </si>
  <si>
    <t>Criteria for analog beam selection for serving TRxP</t>
  </si>
  <si>
    <t>-</t>
    <phoneticPr fontId="31" type="noConversion"/>
  </si>
  <si>
    <t>Analog beam selection for interfering TRxP</t>
    <phoneticPr fontId="31" type="noConversion"/>
  </si>
  <si>
    <t>Other system configuration parameters align with Report ITU-R M.2412</t>
    <phoneticPr fontId="31" type="noConversion"/>
  </si>
  <si>
    <t>Urban Macro - mMTC</t>
    <phoneticPr fontId="31" type="noConversion"/>
  </si>
  <si>
    <t>Huawei
NB-IoT</t>
    <phoneticPr fontId="31" type="noConversion"/>
  </si>
  <si>
    <t>1 layer (Macro) with 700 MHz</t>
    <phoneticPr fontId="31" type="noConversion"/>
  </si>
  <si>
    <t>Channel model A</t>
    <phoneticPr fontId="31" type="noConversion"/>
  </si>
  <si>
    <t>RIT</t>
    <phoneticPr fontId="31" type="noConversion"/>
  </si>
  <si>
    <t>Antenna config &amp; Tx scheme</t>
    <phoneticPr fontId="31" type="noConversion"/>
  </si>
  <si>
    <t>Numerology</t>
    <phoneticPr fontId="31" type="noConversion"/>
  </si>
  <si>
    <t>Req.</t>
    <phoneticPr fontId="31" type="noConversion"/>
  </si>
  <si>
    <t>Var</t>
    <phoneticPr fontId="31" type="noConversion"/>
  </si>
  <si>
    <t>Number of samples</t>
    <phoneticPr fontId="31" type="noConversion"/>
  </si>
  <si>
    <t>Channel model B</t>
    <phoneticPr fontId="31" type="noConversion"/>
  </si>
  <si>
    <t>Var</t>
    <phoneticPr fontId="31" type="noConversion"/>
  </si>
  <si>
    <t>Number of samples</t>
    <phoneticPr fontId="31" type="noConversion"/>
  </si>
  <si>
    <t>15 kHz SCS</t>
  </si>
  <si>
    <t>NB-IoT</t>
    <phoneticPr fontId="31" type="noConversion"/>
  </si>
  <si>
    <t>Connection density (/km2)</t>
    <phoneticPr fontId="31" type="noConversion"/>
  </si>
  <si>
    <t>Bandwidth (kHz)</t>
    <phoneticPr fontId="31" type="noConversion"/>
  </si>
  <si>
    <t>FDD</t>
    <phoneticPr fontId="31" type="noConversion"/>
  </si>
  <si>
    <t>Connection density</t>
    <phoneticPr fontId="31" type="noConversion"/>
  </si>
  <si>
    <t>Connection density</t>
    <phoneticPr fontId="31" type="noConversion"/>
  </si>
  <si>
    <t>FDD</t>
    <phoneticPr fontId="31" type="noConversion"/>
  </si>
  <si>
    <t>15 kHz SCS</t>
    <phoneticPr fontId="31" type="noConversion"/>
  </si>
  <si>
    <t>180kHz</t>
  </si>
  <si>
    <t>UL SIMO</t>
  </si>
  <si>
    <t>1Tx</t>
    <phoneticPr fontId="31" type="noConversion"/>
  </si>
  <si>
    <t>2R, (8,1,2,1,1; 1,1)</t>
  </si>
  <si>
    <t>1T, (1,1,1,1,1; 1,1)</t>
    <phoneticPr fontId="31" type="noConversion"/>
  </si>
  <si>
    <t>93° in GCS</t>
  </si>
  <si>
    <t>90kHz with 24 sub-carriers (channels) in 180 kHz BW, 3.75kHz sub-carrier spacing for PRACH</t>
  </si>
  <si>
    <t>Single tone(15kHz)</t>
  </si>
  <si>
    <t>2 symbols per 14 OFDM symbols</t>
  </si>
  <si>
    <t>PRACH configuration</t>
  </si>
  <si>
    <t>PUSCH scheduling unit</t>
  </si>
  <si>
    <t>UL DMRS</t>
  </si>
  <si>
    <t>99° in GCS</t>
  </si>
  <si>
    <t>Huawei</t>
  </si>
  <si>
    <t>Req.</t>
  </si>
  <si>
    <t>v1</t>
    <phoneticPr fontId="28" type="noConversion"/>
  </si>
  <si>
    <t>Huawei</t>
    <phoneticPr fontId="28" type="noConversion"/>
  </si>
  <si>
    <t>Document is created</t>
    <phoneticPr fontId="28" type="noConversion"/>
  </si>
  <si>
    <t>Single-tone</t>
    <phoneticPr fontId="31" type="noConversion"/>
  </si>
  <si>
    <t>N/A</t>
    <phoneticPr fontId="31" type="noConversion"/>
  </si>
  <si>
    <t xml:space="preserve"> [1.0, -115.8] per 15 kHz</t>
    <phoneticPr fontId="31" type="noConversion"/>
  </si>
  <si>
    <t xml:space="preserve"> [1.0, -100] per 15kHz</t>
    <phoneticPr fontId="31" type="noConversion"/>
  </si>
  <si>
    <t>Data transmission procedure</t>
    <phoneticPr fontId="31" type="noConversion"/>
  </si>
  <si>
    <t>Early data transmission</t>
    <phoneticPr fontId="31" type="noConversion"/>
  </si>
  <si>
    <t>1. Early data transmission
2. RRC Resume</t>
    <phoneticPr fontId="31" type="noConversion"/>
  </si>
  <si>
    <t>Bandwidth (kHz)</t>
    <phoneticPr fontId="31" type="noConversion"/>
  </si>
  <si>
    <t>1x2 SIMO, Single-tone</t>
    <phoneticPr fontId="31" type="noConversion"/>
  </si>
  <si>
    <t>1x2 SIMO, Multi-tone (180kHz)</t>
    <phoneticPr fontId="31" type="noConversion"/>
  </si>
  <si>
    <t>1. Early data transmission
2. RRC Resume</t>
  </si>
  <si>
    <t>1x2 SIMO, (15-180 kHz)</t>
  </si>
  <si>
    <t>1x2 SIMO,(15-180 kHz)</t>
  </si>
  <si>
    <t xml:space="preserve">Procedure </t>
    <phoneticPr fontId="31" type="noConversion"/>
  </si>
  <si>
    <t>v5</t>
    <phoneticPr fontId="28" type="noConversion"/>
  </si>
  <si>
    <t>Huawei</t>
    <phoneticPr fontId="28" type="noConversion"/>
  </si>
  <si>
    <t>Format change: Add one column in results table to indicate the assumed procedure.</t>
    <phoneticPr fontId="28" type="noConversion"/>
  </si>
  <si>
    <t>Early data transmission</t>
    <phoneticPr fontId="31" type="noConversion"/>
  </si>
  <si>
    <t>RRC Resume, data after Msg5, RRC Connection Release</t>
    <phoneticPr fontId="31" type="noConversion"/>
  </si>
  <si>
    <t>v7</t>
    <phoneticPr fontId="28" type="noConversion"/>
  </si>
  <si>
    <t>For ISD=1732m, split eMTC results into two rows: one for EDT, the other for RRC Resume procedure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</si>
</sst>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細明體"/>
      <family val="3"/>
      <charset val="136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宋体"/>
      <family val="3"/>
      <charset val="134"/>
    </font>
    <font>
      <sz val="12"/>
      <color rgb="FF000000"/>
      <name val="ＭＳ Ｐゴシック"/>
      <family val="2"/>
    </font>
    <font>
      <sz val="11"/>
      <color theme="1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2"/>
      <name val="宋体"/>
      <family val="3"/>
      <charset val="134"/>
    </font>
    <font>
      <b/>
      <sz val="18"/>
      <color theme="3"/>
      <name val="Cambria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0"/>
      <name val="Droid Sans Fallback"/>
      <family val="2"/>
      <charset val="1"/>
    </font>
    <font>
      <sz val="10"/>
      <name val="Droid Sans"/>
      <family val="2"/>
    </font>
    <font>
      <sz val="11"/>
      <color rgb="FFFA7D00"/>
      <name val="맑은 고딕"/>
      <family val="2"/>
      <charset val="134"/>
    </font>
    <font>
      <b/>
      <sz val="9"/>
      <color rgb="FF0000FF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E73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91">
    <xf numFmtId="0" fontId="0" fillId="0" borderId="0"/>
    <xf numFmtId="0" fontId="11" fillId="2" borderId="0" applyNumberFormat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7" fillId="32" borderId="0" applyNumberFormat="0" applyBorder="0" applyAlignment="0" applyProtection="0"/>
    <xf numFmtId="0" fontId="8" fillId="0" borderId="0"/>
    <xf numFmtId="0" fontId="8" fillId="8" borderId="10" applyNumberFormat="0" applyFont="0" applyAlignment="0" applyProtection="0"/>
    <xf numFmtId="0" fontId="7" fillId="0" borderId="0"/>
    <xf numFmtId="0" fontId="10" fillId="0" borderId="0"/>
    <xf numFmtId="0" fontId="7" fillId="0" borderId="0"/>
    <xf numFmtId="0" fontId="6" fillId="0" borderId="0">
      <alignment vertical="center"/>
    </xf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0" applyNumberFormat="0" applyFont="0" applyAlignment="0" applyProtection="0"/>
    <xf numFmtId="0" fontId="5" fillId="0" borderId="0"/>
    <xf numFmtId="0" fontId="5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>
      <alignment vertical="center"/>
    </xf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0" applyNumberFormat="0" applyFont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31" borderId="0" applyNumberFormat="0" applyBorder="0" applyAlignment="0" applyProtection="0"/>
    <xf numFmtId="0" fontId="33" fillId="27" borderId="0" applyNumberFormat="0" applyBorder="0" applyAlignment="0" applyProtection="0"/>
    <xf numFmtId="0" fontId="33" fillId="2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19" borderId="0" applyNumberFormat="0" applyBorder="0" applyAlignment="0" applyProtection="0"/>
    <xf numFmtId="0" fontId="33" fillId="0" borderId="0"/>
    <xf numFmtId="0" fontId="33" fillId="0" borderId="0"/>
    <xf numFmtId="0" fontId="33" fillId="15" borderId="0" applyNumberFormat="0" applyBorder="0" applyAlignment="0" applyProtection="0"/>
    <xf numFmtId="0" fontId="33" fillId="11" borderId="0" applyNumberFormat="0" applyBorder="0" applyAlignment="0" applyProtection="0"/>
    <xf numFmtId="0" fontId="33" fillId="0" borderId="0"/>
    <xf numFmtId="0" fontId="34" fillId="4" borderId="0" applyNumberFormat="0" applyBorder="0" applyAlignment="0" applyProtection="0"/>
    <xf numFmtId="0" fontId="33" fillId="0" borderId="0"/>
    <xf numFmtId="0" fontId="35" fillId="3" borderId="0" applyNumberFormat="0" applyBorder="0" applyAlignment="0" applyProtection="0"/>
    <xf numFmtId="0" fontId="33" fillId="30" borderId="0" applyNumberFormat="0" applyBorder="0" applyAlignment="0" applyProtection="0"/>
    <xf numFmtId="0" fontId="33" fillId="0" borderId="0"/>
    <xf numFmtId="0" fontId="33" fillId="26" borderId="0" applyNumberFormat="0" applyBorder="0" applyAlignment="0" applyProtection="0"/>
    <xf numFmtId="0" fontId="33" fillId="22" borderId="0" applyNumberFormat="0" applyBorder="0" applyAlignment="0" applyProtection="0"/>
    <xf numFmtId="0" fontId="36" fillId="0" borderId="0">
      <alignment vertical="center"/>
    </xf>
    <xf numFmtId="0" fontId="33" fillId="18" borderId="0" applyNumberFormat="0" applyBorder="0" applyAlignment="0" applyProtection="0"/>
    <xf numFmtId="0" fontId="33" fillId="14" borderId="0" applyNumberFormat="0" applyBorder="0" applyAlignment="0" applyProtection="0"/>
    <xf numFmtId="0" fontId="33" fillId="10" borderId="0" applyNumberFormat="0" applyBorder="0" applyAlignment="0" applyProtection="0"/>
    <xf numFmtId="0" fontId="32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5" borderId="6" applyNumberFormat="0" applyAlignment="0" applyProtection="0">
      <alignment vertical="center"/>
    </xf>
    <xf numFmtId="0" fontId="46" fillId="6" borderId="7" applyNumberFormat="0" applyAlignment="0" applyProtection="0">
      <alignment vertical="center"/>
    </xf>
    <xf numFmtId="0" fontId="47" fillId="6" borderId="6" applyNumberFormat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7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0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4" fillId="0" borderId="0"/>
    <xf numFmtId="0" fontId="37" fillId="0" borderId="0">
      <alignment vertical="center"/>
    </xf>
    <xf numFmtId="0" fontId="55" fillId="0" borderId="0"/>
    <xf numFmtId="0" fontId="56" fillId="0" borderId="13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57" fillId="34" borderId="14" xfId="0" applyFont="1" applyFill="1" applyBorder="1" applyAlignment="1">
      <alignment horizontal="center" wrapText="1"/>
    </xf>
    <xf numFmtId="0" fontId="58" fillId="0" borderId="0" xfId="222" applyFont="1">
      <alignment vertical="center"/>
    </xf>
    <xf numFmtId="0" fontId="58" fillId="0" borderId="0" xfId="222" applyFont="1" applyAlignment="1">
      <alignment horizontal="left" vertical="center"/>
    </xf>
    <xf numFmtId="0" fontId="57" fillId="34" borderId="1" xfId="0" applyFont="1" applyFill="1" applyBorder="1" applyAlignment="1">
      <alignment horizontal="center" wrapText="1"/>
    </xf>
    <xf numFmtId="0" fontId="58" fillId="34" borderId="1" xfId="0" applyFont="1" applyFill="1" applyBorder="1" applyAlignment="1">
      <alignment horizontal="center" wrapText="1"/>
    </xf>
    <xf numFmtId="0" fontId="58" fillId="35" borderId="1" xfId="222" applyFont="1" applyFill="1" applyBorder="1">
      <alignment vertical="center"/>
    </xf>
    <xf numFmtId="0" fontId="58" fillId="0" borderId="2" xfId="222" applyFont="1" applyBorder="1">
      <alignment vertical="center"/>
    </xf>
    <xf numFmtId="0" fontId="58" fillId="0" borderId="1" xfId="222" applyFont="1" applyBorder="1" applyAlignment="1">
      <alignment vertical="center"/>
    </xf>
    <xf numFmtId="0" fontId="58" fillId="0" borderId="1" xfId="222" applyFont="1" applyBorder="1">
      <alignment vertical="center"/>
    </xf>
    <xf numFmtId="0" fontId="58" fillId="0" borderId="1" xfId="222" applyFont="1" applyBorder="1" applyAlignment="1">
      <alignment horizontal="left" vertical="center"/>
    </xf>
    <xf numFmtId="0" fontId="58" fillId="0" borderId="1" xfId="0" applyFont="1" applyBorder="1" applyAlignment="1">
      <alignment horizontal="left"/>
    </xf>
    <xf numFmtId="0" fontId="58" fillId="0" borderId="2" xfId="0" applyFont="1" applyFill="1" applyBorder="1" applyAlignment="1">
      <alignment wrapText="1"/>
    </xf>
    <xf numFmtId="0" fontId="58" fillId="0" borderId="1" xfId="0" applyFont="1" applyFill="1" applyBorder="1" applyAlignment="1">
      <alignment wrapText="1"/>
    </xf>
    <xf numFmtId="0" fontId="58" fillId="0" borderId="1" xfId="222" applyFont="1" applyBorder="1" applyAlignment="1">
      <alignment horizontal="left" vertical="center" wrapText="1"/>
    </xf>
    <xf numFmtId="0" fontId="57" fillId="34" borderId="1" xfId="0" applyFont="1" applyFill="1" applyBorder="1" applyAlignment="1">
      <alignment horizontal="left" wrapText="1"/>
    </xf>
    <xf numFmtId="0" fontId="58" fillId="0" borderId="0" xfId="222" applyFont="1" applyBorder="1">
      <alignment vertical="center"/>
    </xf>
    <xf numFmtId="0" fontId="58" fillId="0" borderId="0" xfId="222" applyFont="1" applyBorder="1" applyAlignment="1">
      <alignment vertical="center"/>
    </xf>
    <xf numFmtId="0" fontId="58" fillId="0" borderId="0" xfId="222" applyFont="1" applyBorder="1" applyAlignment="1">
      <alignment horizontal="left" vertical="center"/>
    </xf>
    <xf numFmtId="0" fontId="58" fillId="0" borderId="2" xfId="0" applyFont="1" applyBorder="1" applyAlignment="1">
      <alignment vertical="top" wrapText="1"/>
    </xf>
    <xf numFmtId="0" fontId="58" fillId="0" borderId="1" xfId="0" applyFont="1" applyBorder="1" applyAlignment="1">
      <alignment horizontal="center" wrapText="1"/>
    </xf>
    <xf numFmtId="0" fontId="58" fillId="0" borderId="1" xfId="0" applyFont="1" applyFill="1" applyBorder="1" applyAlignment="1">
      <alignment horizontal="center" wrapText="1"/>
    </xf>
    <xf numFmtId="0" fontId="58" fillId="0" borderId="12" xfId="0" applyFont="1" applyFill="1" applyBorder="1" applyAlignment="1">
      <alignment wrapText="1"/>
    </xf>
    <xf numFmtId="0" fontId="58" fillId="0" borderId="1" xfId="0" applyFont="1" applyFill="1" applyBorder="1" applyAlignment="1">
      <alignment horizontal="left" wrapText="1"/>
    </xf>
    <xf numFmtId="0" fontId="58" fillId="0" borderId="1" xfId="0" applyFont="1" applyBorder="1" applyAlignment="1">
      <alignment wrapText="1"/>
    </xf>
    <xf numFmtId="0" fontId="58" fillId="0" borderId="1" xfId="222" applyFont="1" applyFill="1" applyBorder="1" applyAlignment="1">
      <alignment horizontal="left" vertical="center"/>
    </xf>
    <xf numFmtId="0" fontId="10" fillId="0" borderId="0" xfId="222" applyFont="1">
      <alignment vertical="center"/>
    </xf>
    <xf numFmtId="0" fontId="58" fillId="35" borderId="15" xfId="222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9" fillId="37" borderId="0" xfId="0" applyFont="1" applyFill="1" applyBorder="1" applyAlignment="1">
      <alignment vertical="center" wrapText="1"/>
    </xf>
    <xf numFmtId="0" fontId="0" fillId="37" borderId="0" xfId="0" applyFont="1" applyFill="1" applyBorder="1" applyAlignment="1">
      <alignment vertical="center" wrapText="1"/>
    </xf>
    <xf numFmtId="0" fontId="60" fillId="37" borderId="0" xfId="223" applyFont="1" applyFill="1" applyBorder="1" applyAlignment="1">
      <alignment vertical="center" wrapText="1"/>
    </xf>
    <xf numFmtId="164" fontId="0" fillId="37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0" fillId="0" borderId="0" xfId="223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0" fontId="0" fillId="35" borderId="0" xfId="0" applyFont="1" applyFill="1" applyBorder="1" applyAlignment="1">
      <alignment vertical="center" wrapText="1"/>
    </xf>
    <xf numFmtId="0" fontId="60" fillId="35" borderId="0" xfId="223" applyFont="1" applyFill="1" applyBorder="1" applyAlignment="1">
      <alignment vertical="center" wrapText="1"/>
    </xf>
    <xf numFmtId="164" fontId="0" fillId="35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wrapText="1"/>
    </xf>
    <xf numFmtId="0" fontId="58" fillId="0" borderId="2" xfId="0" applyFont="1" applyFill="1" applyBorder="1" applyAlignment="1">
      <alignment horizontal="left" wrapText="1"/>
    </xf>
    <xf numFmtId="0" fontId="61" fillId="0" borderId="16" xfId="0" applyFont="1" applyFill="1" applyBorder="1" applyAlignment="1">
      <alignment vertical="center" wrapText="1"/>
    </xf>
    <xf numFmtId="0" fontId="58" fillId="0" borderId="2" xfId="222" applyFont="1" applyBorder="1" applyAlignment="1">
      <alignment horizontal="left" vertical="center" wrapText="1"/>
    </xf>
    <xf numFmtId="0" fontId="58" fillId="0" borderId="1" xfId="222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8" fillId="0" borderId="1" xfId="222" applyFont="1" applyFill="1" applyBorder="1">
      <alignment vertical="center"/>
    </xf>
    <xf numFmtId="0" fontId="58" fillId="0" borderId="1" xfId="0" applyFont="1" applyFill="1" applyBorder="1" applyAlignment="1">
      <alignment horizontal="left" vertical="center" wrapText="1"/>
    </xf>
    <xf numFmtId="0" fontId="58" fillId="35" borderId="1" xfId="222" applyFont="1" applyFill="1" applyBorder="1" applyAlignment="1">
      <alignment horizontal="center" vertical="center" wrapText="1"/>
    </xf>
    <xf numFmtId="3" fontId="60" fillId="0" borderId="0" xfId="223" applyNumberFormat="1" applyFont="1" applyFill="1" applyBorder="1" applyAlignment="1">
      <alignment vertical="center" wrapText="1"/>
    </xf>
    <xf numFmtId="0" fontId="58" fillId="0" borderId="1" xfId="222" applyFont="1" applyBorder="1" applyAlignment="1">
      <alignment vertical="center" wrapText="1"/>
    </xf>
    <xf numFmtId="1" fontId="60" fillId="35" borderId="0" xfId="223" applyNumberFormat="1" applyFont="1" applyFill="1" applyBorder="1" applyAlignment="1">
      <alignment vertical="center" wrapText="1"/>
    </xf>
    <xf numFmtId="0" fontId="58" fillId="0" borderId="1" xfId="222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0" fontId="0" fillId="35" borderId="0" xfId="0" applyFont="1" applyFill="1" applyBorder="1" applyAlignment="1">
      <alignment vertical="center" wrapText="1"/>
    </xf>
    <xf numFmtId="164" fontId="0" fillId="35" borderId="0" xfId="0" applyNumberFormat="1" applyFont="1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2" fillId="0" borderId="1" xfId="222" applyFont="1" applyBorder="1">
      <alignment vertical="center"/>
    </xf>
    <xf numFmtId="0" fontId="0" fillId="0" borderId="0" xfId="0" applyFont="1"/>
    <xf numFmtId="3" fontId="10" fillId="0" borderId="0" xfId="223" applyNumberFormat="1" applyFont="1" applyFill="1" applyBorder="1" applyAlignment="1">
      <alignment vertical="center" wrapText="1"/>
    </xf>
    <xf numFmtId="3" fontId="0" fillId="0" borderId="0" xfId="0" applyNumberFormat="1" applyFont="1"/>
    <xf numFmtId="0" fontId="9" fillId="0" borderId="16" xfId="0" applyFont="1" applyFill="1" applyBorder="1" applyAlignment="1">
      <alignment horizontal="left" vertical="center" wrapText="1"/>
    </xf>
    <xf numFmtId="0" fontId="0" fillId="36" borderId="0" xfId="0" applyFont="1" applyFill="1" applyBorder="1" applyAlignment="1">
      <alignment horizontal="center" vertical="center" wrapText="1"/>
    </xf>
    <xf numFmtId="0" fontId="0" fillId="36" borderId="17" xfId="0" applyFont="1" applyFill="1" applyBorder="1" applyAlignment="1">
      <alignment horizontal="center" vertical="center" wrapText="1"/>
    </xf>
  </cellXfs>
  <cellStyles count="391">
    <cellStyle name="20% - Accent1" xfId="19" builtinId="30" customBuiltin="1"/>
    <cellStyle name="20% - Accent1 2" xfId="49"/>
    <cellStyle name="20% - Accent1 2 2" xfId="112"/>
    <cellStyle name="20% - Accent1 2 2 2" xfId="359"/>
    <cellStyle name="20% - Accent1 2 3" xfId="301"/>
    <cellStyle name="20% - Accent1 2_UMi-70GHz" xfId="220"/>
    <cellStyle name="20% - Accent1 3" xfId="95"/>
    <cellStyle name="20% - Accent1 3 2" xfId="342"/>
    <cellStyle name="20% - Accent1 4" xfId="284"/>
    <cellStyle name="20% - Accent2" xfId="23" builtinId="34" customBuiltin="1"/>
    <cellStyle name="20% - Accent2 2" xfId="51"/>
    <cellStyle name="20% - Accent2 2 2" xfId="114"/>
    <cellStyle name="20% - Accent2 2 2 2" xfId="361"/>
    <cellStyle name="20% - Accent2 2 3" xfId="303"/>
    <cellStyle name="20% - Accent2 2_UMi-70GHz" xfId="219"/>
    <cellStyle name="20% - Accent2 3" xfId="97"/>
    <cellStyle name="20% - Accent2 3 2" xfId="344"/>
    <cellStyle name="20% - Accent2 4" xfId="286"/>
    <cellStyle name="20% - Accent3" xfId="27" builtinId="38" customBuiltin="1"/>
    <cellStyle name="20% - Accent3 2" xfId="53"/>
    <cellStyle name="20% - Accent3 2 2" xfId="116"/>
    <cellStyle name="20% - Accent3 2 2 2" xfId="363"/>
    <cellStyle name="20% - Accent3 2 3" xfId="305"/>
    <cellStyle name="20% - Accent3 2_UMi-70GHz" xfId="218"/>
    <cellStyle name="20% - Accent3 3" xfId="99"/>
    <cellStyle name="20% - Accent3 3 2" xfId="346"/>
    <cellStyle name="20% - Accent3 4" xfId="288"/>
    <cellStyle name="20% - Accent4" xfId="31" builtinId="42" customBuiltin="1"/>
    <cellStyle name="20% - Accent4 2" xfId="55"/>
    <cellStyle name="20% - Accent4 2 2" xfId="118"/>
    <cellStyle name="20% - Accent4 2 2 2" xfId="365"/>
    <cellStyle name="20% - Accent4 2 3" xfId="307"/>
    <cellStyle name="20% - Accent4 2_UMi-70GHz" xfId="216"/>
    <cellStyle name="20% - Accent4 3" xfId="101"/>
    <cellStyle name="20% - Accent4 3 2" xfId="348"/>
    <cellStyle name="20% - Accent4 4" xfId="290"/>
    <cellStyle name="20% - Accent5" xfId="35" builtinId="46" customBuiltin="1"/>
    <cellStyle name="20% - Accent5 2" xfId="57"/>
    <cellStyle name="20% - Accent5 2 2" xfId="120"/>
    <cellStyle name="20% - Accent5 2 2 2" xfId="367"/>
    <cellStyle name="20% - Accent5 2 3" xfId="309"/>
    <cellStyle name="20% - Accent5 2_UMi-70GHz" xfId="215"/>
    <cellStyle name="20% - Accent5 3" xfId="103"/>
    <cellStyle name="20% - Accent5 3 2" xfId="350"/>
    <cellStyle name="20% - Accent5 4" xfId="292"/>
    <cellStyle name="20% - Accent6" xfId="39" builtinId="50" customBuiltin="1"/>
    <cellStyle name="20% - Accent6 2" xfId="59"/>
    <cellStyle name="20% - Accent6 2 2" xfId="122"/>
    <cellStyle name="20% - Accent6 2 2 2" xfId="369"/>
    <cellStyle name="20% - Accent6 2 3" xfId="311"/>
    <cellStyle name="20% - Accent6 2_UMi-70GHz" xfId="213"/>
    <cellStyle name="20% - Accent6 3" xfId="105"/>
    <cellStyle name="20% - Accent6 3 2" xfId="352"/>
    <cellStyle name="20% - Accent6 4" xfId="294"/>
    <cellStyle name="20% - 강조색1 2" xfId="81"/>
    <cellStyle name="20% - 강조색1 2 2" xfId="329"/>
    <cellStyle name="20% - 강조색1 3" xfId="68"/>
    <cellStyle name="20% - 강조색1 3 2" xfId="317"/>
    <cellStyle name="20% - 강조색2 2" xfId="83"/>
    <cellStyle name="20% - 강조색2 2 2" xfId="331"/>
    <cellStyle name="20% - 강조색2 3" xfId="70"/>
    <cellStyle name="20% - 강조색2 3 2" xfId="319"/>
    <cellStyle name="20% - 강조색3 2" xfId="85"/>
    <cellStyle name="20% - 강조색3 2 2" xfId="333"/>
    <cellStyle name="20% - 강조색3 3" xfId="72"/>
    <cellStyle name="20% - 강조색3 3 2" xfId="321"/>
    <cellStyle name="20% - 강조색4 2" xfId="87"/>
    <cellStyle name="20% - 강조색4 2 2" xfId="335"/>
    <cellStyle name="20% - 강조색4 3" xfId="74"/>
    <cellStyle name="20% - 강조색4 3 2" xfId="323"/>
    <cellStyle name="20% - 강조색5 2" xfId="89"/>
    <cellStyle name="20% - 강조색5 2 2" xfId="337"/>
    <cellStyle name="20% - 강조색5 3" xfId="76"/>
    <cellStyle name="20% - 강조색5 3 2" xfId="325"/>
    <cellStyle name="20% - 강조색6 2" xfId="91"/>
    <cellStyle name="20% - 강조색6 2 2" xfId="339"/>
    <cellStyle name="20% - 강조색6 3" xfId="78"/>
    <cellStyle name="20% - 강조색6 3 2" xfId="327"/>
    <cellStyle name="20% - 强调文字颜色 1 2" xfId="128"/>
    <cellStyle name="20% - 强调文字颜色 1 2 2" xfId="375"/>
    <cellStyle name="20% - 强调文字颜色 1 3" xfId="242"/>
    <cellStyle name="20% - 强调文字颜色 1 3 2" xfId="267"/>
    <cellStyle name="20% - 强调文字颜色 2 2" xfId="130"/>
    <cellStyle name="20% - 强调文字颜色 2 2 2" xfId="377"/>
    <cellStyle name="20% - 强调文字颜色 2 3" xfId="246"/>
    <cellStyle name="20% - 强调文字颜色 2 3 2" xfId="269"/>
    <cellStyle name="20% - 强调文字颜色 3 2" xfId="132"/>
    <cellStyle name="20% - 强调文字颜色 3 2 2" xfId="379"/>
    <cellStyle name="20% - 强调文字颜色 3 3" xfId="250"/>
    <cellStyle name="20% - 强调文字颜色 3 3 2" xfId="271"/>
    <cellStyle name="20% - 强调文字颜色 4 2" xfId="134"/>
    <cellStyle name="20% - 强调文字颜色 4 2 2" xfId="381"/>
    <cellStyle name="20% - 强调文字颜色 4 3" xfId="254"/>
    <cellStyle name="20% - 强调文字颜色 4 3 2" xfId="273"/>
    <cellStyle name="20% - 强调文字颜色 5 2" xfId="136"/>
    <cellStyle name="20% - 强调文字颜色 5 2 2" xfId="383"/>
    <cellStyle name="20% - 强调文字颜色 5 3" xfId="258"/>
    <cellStyle name="20% - 强调文字颜色 5 3 2" xfId="275"/>
    <cellStyle name="20% - 强调文字颜色 6 2" xfId="138"/>
    <cellStyle name="20% - 强调文字颜色 6 2 2" xfId="385"/>
    <cellStyle name="20% - 强调文字颜色 6 3" xfId="262"/>
    <cellStyle name="20% - 强调文字颜色 6 3 2" xfId="277"/>
    <cellStyle name="40% - Accent1" xfId="20" builtinId="31" customBuiltin="1"/>
    <cellStyle name="40% - Accent1 2" xfId="50"/>
    <cellStyle name="40% - Accent1 2 2" xfId="113"/>
    <cellStyle name="40% - Accent1 2 2 2" xfId="360"/>
    <cellStyle name="40% - Accent1 2 3" xfId="302"/>
    <cellStyle name="40% - Accent1 2_UMi-70GHz" xfId="208"/>
    <cellStyle name="40% - Accent1 3" xfId="96"/>
    <cellStyle name="40% - Accent1 3 2" xfId="343"/>
    <cellStyle name="40% - Accent1 4" xfId="285"/>
    <cellStyle name="40% - Accent2" xfId="24" builtinId="35" customBuiltin="1"/>
    <cellStyle name="40% - Accent2 2" xfId="52"/>
    <cellStyle name="40% - Accent2 2 2" xfId="115"/>
    <cellStyle name="40% - Accent2 2 2 2" xfId="362"/>
    <cellStyle name="40% - Accent2 2 3" xfId="304"/>
    <cellStyle name="40% - Accent2 2_UMi-70GHz" xfId="207"/>
    <cellStyle name="40% - Accent2 3" xfId="98"/>
    <cellStyle name="40% - Accent2 3 2" xfId="345"/>
    <cellStyle name="40% - Accent2 4" xfId="287"/>
    <cellStyle name="40% - Accent3" xfId="28" builtinId="39" customBuiltin="1"/>
    <cellStyle name="40% - Accent3 2" xfId="54"/>
    <cellStyle name="40% - Accent3 2 2" xfId="117"/>
    <cellStyle name="40% - Accent3 2 2 2" xfId="364"/>
    <cellStyle name="40% - Accent3 2 3" xfId="306"/>
    <cellStyle name="40% - Accent3 2_UMi-70GHz" xfId="204"/>
    <cellStyle name="40% - Accent3 3" xfId="100"/>
    <cellStyle name="40% - Accent3 3 2" xfId="347"/>
    <cellStyle name="40% - Accent3 4" xfId="289"/>
    <cellStyle name="40% - Accent4" xfId="32" builtinId="43" customBuiltin="1"/>
    <cellStyle name="40% - Accent4 2" xfId="56"/>
    <cellStyle name="40% - Accent4 2 2" xfId="119"/>
    <cellStyle name="40% - Accent4 2 2 2" xfId="366"/>
    <cellStyle name="40% - Accent4 2 3" xfId="308"/>
    <cellStyle name="40% - Accent4 2_UMi-70GHz" xfId="200"/>
    <cellStyle name="40% - Accent4 3" xfId="102"/>
    <cellStyle name="40% - Accent4 3 2" xfId="349"/>
    <cellStyle name="40% - Accent4 4" xfId="291"/>
    <cellStyle name="40% - Accent5" xfId="36" builtinId="47" customBuiltin="1"/>
    <cellStyle name="40% - Accent5 2" xfId="58"/>
    <cellStyle name="40% - Accent5 2 2" xfId="121"/>
    <cellStyle name="40% - Accent5 2 2 2" xfId="368"/>
    <cellStyle name="40% - Accent5 2 3" xfId="310"/>
    <cellStyle name="40% - Accent5 2_UMi-70GHz" xfId="199"/>
    <cellStyle name="40% - Accent5 3" xfId="104"/>
    <cellStyle name="40% - Accent5 3 2" xfId="351"/>
    <cellStyle name="40% - Accent5 4" xfId="293"/>
    <cellStyle name="40% - Accent6" xfId="40" builtinId="51" customBuiltin="1"/>
    <cellStyle name="40% - Accent6 2" xfId="60"/>
    <cellStyle name="40% - Accent6 2 2" xfId="123"/>
    <cellStyle name="40% - Accent6 2 2 2" xfId="370"/>
    <cellStyle name="40% - Accent6 2 3" xfId="312"/>
    <cellStyle name="40% - Accent6 2_UMi-70GHz" xfId="198"/>
    <cellStyle name="40% - Accent6 3" xfId="106"/>
    <cellStyle name="40% - Accent6 3 2" xfId="353"/>
    <cellStyle name="40% - Accent6 4" xfId="295"/>
    <cellStyle name="40% - 강조색1 2" xfId="82"/>
    <cellStyle name="40% - 강조색1 2 2" xfId="330"/>
    <cellStyle name="40% - 강조색1 3" xfId="69"/>
    <cellStyle name="40% - 강조색1 3 2" xfId="318"/>
    <cellStyle name="40% - 강조색2 2" xfId="84"/>
    <cellStyle name="40% - 강조색2 2 2" xfId="332"/>
    <cellStyle name="40% - 강조색2 3" xfId="71"/>
    <cellStyle name="40% - 강조색2 3 2" xfId="320"/>
    <cellStyle name="40% - 강조색3 2" xfId="86"/>
    <cellStyle name="40% - 강조색3 2 2" xfId="334"/>
    <cellStyle name="40% - 강조색3 3" xfId="73"/>
    <cellStyle name="40% - 강조색3 3 2" xfId="322"/>
    <cellStyle name="40% - 강조색4 2" xfId="88"/>
    <cellStyle name="40% - 강조색4 2 2" xfId="336"/>
    <cellStyle name="40% - 강조색4 3" xfId="75"/>
    <cellStyle name="40% - 강조색4 3 2" xfId="324"/>
    <cellStyle name="40% - 강조색5 2" xfId="90"/>
    <cellStyle name="40% - 강조색5 2 2" xfId="338"/>
    <cellStyle name="40% - 강조색5 3" xfId="77"/>
    <cellStyle name="40% - 강조색5 3 2" xfId="326"/>
    <cellStyle name="40% - 강조색6 2" xfId="92"/>
    <cellStyle name="40% - 강조색6 2 2" xfId="340"/>
    <cellStyle name="40% - 강조색6 3" xfId="79"/>
    <cellStyle name="40% - 강조색6 3 2" xfId="328"/>
    <cellStyle name="40% - 强调文字颜色 1 2" xfId="129"/>
    <cellStyle name="40% - 强调文字颜色 1 2 2" xfId="376"/>
    <cellStyle name="40% - 强调文字颜色 1 3" xfId="243"/>
    <cellStyle name="40% - 强调文字颜色 1 3 2" xfId="268"/>
    <cellStyle name="40% - 强调文字颜色 2 2" xfId="131"/>
    <cellStyle name="40% - 强调文字颜色 2 2 2" xfId="378"/>
    <cellStyle name="40% - 强调文字颜色 2 3" xfId="247"/>
    <cellStyle name="40% - 强调文字颜色 2 3 2" xfId="270"/>
    <cellStyle name="40% - 强调文字颜色 3 2" xfId="133"/>
    <cellStyle name="40% - 强调文字颜色 3 2 2" xfId="380"/>
    <cellStyle name="40% - 强调文字颜色 3 3" xfId="251"/>
    <cellStyle name="40% - 强调文字颜色 3 3 2" xfId="272"/>
    <cellStyle name="40% - 强调文字颜色 4 2" xfId="135"/>
    <cellStyle name="40% - 强调文字颜色 4 2 2" xfId="382"/>
    <cellStyle name="40% - 强调文字颜色 4 3" xfId="255"/>
    <cellStyle name="40% - 强调文字颜色 4 3 2" xfId="274"/>
    <cellStyle name="40% - 强调文字颜色 5 2" xfId="137"/>
    <cellStyle name="40% - 强调文字颜色 5 2 2" xfId="384"/>
    <cellStyle name="40% - 强调文字颜色 5 3" xfId="259"/>
    <cellStyle name="40% - 强调文字颜色 5 3 2" xfId="276"/>
    <cellStyle name="40% - 强调文字颜色 6 2" xfId="139"/>
    <cellStyle name="40% - 强调文字颜色 6 2 2" xfId="386"/>
    <cellStyle name="40% - 强调文字颜色 6 3" xfId="263"/>
    <cellStyle name="40% - 强调文字颜色 6 3 2" xfId="27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60% - 强调文字颜色 1 2" xfId="244"/>
    <cellStyle name="60% - 强调文字颜色 2 2" xfId="248"/>
    <cellStyle name="60% - 强调文字颜色 3 2" xfId="252"/>
    <cellStyle name="60% - 强调文字颜色 4 2" xfId="256"/>
    <cellStyle name="60% - 强调文字颜色 5 2" xfId="260"/>
    <cellStyle name="60% - 强调文字颜色 6 2" xfId="264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entaire 2" xfId="43"/>
    <cellStyle name="Commentaire 2 2" xfId="62"/>
    <cellStyle name="Commentaire 2 2 2" xfId="125"/>
    <cellStyle name="Commentaire 2 2 2 2" xfId="372"/>
    <cellStyle name="Commentaire 2 2 3" xfId="314"/>
    <cellStyle name="Commentaire 2 3" xfId="108"/>
    <cellStyle name="Commentaire 2 3 2" xfId="355"/>
    <cellStyle name="Commentaire 2 4" xfId="297"/>
    <cellStyle name="Explanatory Text" xfId="16" builtinId="53" customBuiltin="1"/>
    <cellStyle name="Followed Hyperlink" xfId="66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388" builtinId="9" hidden="1"/>
    <cellStyle name="Followed Hyperlink" xfId="390" builtinId="9" hidde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65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387" builtinId="8" hidden="1"/>
    <cellStyle name="Hyperlink" xfId="389" builtinId="8" hidden="1"/>
    <cellStyle name="Input" xfId="10" builtinId="20" customBuiltin="1"/>
    <cellStyle name="Linked Cell" xfId="13" builtinId="24" customBuiltin="1"/>
    <cellStyle name="Neutral" xfId="1" builtinId="28" customBuiltin="1"/>
    <cellStyle name="Normal" xfId="0" builtinId="0"/>
    <cellStyle name="Normal 2" xfId="2"/>
    <cellStyle name="Normal 2 2" xfId="46"/>
    <cellStyle name="Normal 2 2 2" xfId="64"/>
    <cellStyle name="Normal 2 2 2 2" xfId="127"/>
    <cellStyle name="Normal 2 2 2 2 2" xfId="374"/>
    <cellStyle name="Normal 2 2 2 3" xfId="316"/>
    <cellStyle name="Normal 2 2 2_UMi-70GHz" xfId="211"/>
    <cellStyle name="Normal 2 2 3" xfId="110"/>
    <cellStyle name="Normal 2 2 3 2" xfId="357"/>
    <cellStyle name="Normal 2 2 4" xfId="299"/>
    <cellStyle name="Normal 2 2_UMi-70GHz" xfId="206"/>
    <cellStyle name="Normal 2 3" xfId="48"/>
    <cellStyle name="Normal 2 3 2" xfId="111"/>
    <cellStyle name="Normal 2 3 2 2" xfId="358"/>
    <cellStyle name="Normal 2 3 3" xfId="300"/>
    <cellStyle name="Normal 2 3_UMi-70GHz" xfId="205"/>
    <cellStyle name="Normal 2 4" xfId="94"/>
    <cellStyle name="Normal 2 4 2" xfId="341"/>
    <cellStyle name="Normal 2 5" xfId="283"/>
    <cellStyle name="Normal 2_UMi-70GHz" xfId="201"/>
    <cellStyle name="Normal 3" xfId="42"/>
    <cellStyle name="Normal 3 2" xfId="45"/>
    <cellStyle name="Normal 3 3" xfId="61"/>
    <cellStyle name="Normal 3 3 2" xfId="124"/>
    <cellStyle name="Normal 3 3 2 2" xfId="371"/>
    <cellStyle name="Normal 3 3 3" xfId="313"/>
    <cellStyle name="Normal 3 3_UMi-70GHz" xfId="202"/>
    <cellStyle name="Normal 3 4" xfId="107"/>
    <cellStyle name="Normal 3 4 2" xfId="354"/>
    <cellStyle name="Normal 3 5" xfId="296"/>
    <cellStyle name="Normal 3_UMi-70GHz" xfId="209"/>
    <cellStyle name="Normal 4" xfId="44"/>
    <cellStyle name="Normal 4 2" xfId="63"/>
    <cellStyle name="Normal 4 2 2" xfId="126"/>
    <cellStyle name="Normal 4 2 2 2" xfId="373"/>
    <cellStyle name="Normal 4 2 3" xfId="315"/>
    <cellStyle name="Normal 4 2_UMi-70GHz" xfId="203"/>
    <cellStyle name="Normal 4 3" xfId="109"/>
    <cellStyle name="Normal 4 3 2" xfId="356"/>
    <cellStyle name="Normal 4 4" xfId="298"/>
    <cellStyle name="Normal 4_UMi-70GHz" xfId="214"/>
    <cellStyle name="Output" xfId="11" builtinId="21" customBuiltin="1"/>
    <cellStyle name="TableStyleLight1" xfId="221"/>
    <cellStyle name="TableStyleLight1 2" xfId="280"/>
    <cellStyle name="TableStyleLight1 3" xfId="282"/>
    <cellStyle name="Title" xfId="3" builtinId="15" customBuiltin="1"/>
    <cellStyle name="Total" xfId="17" builtinId="25" customBuiltin="1"/>
    <cellStyle name="Warning Text" xfId="15" builtinId="11" customBuiltin="1"/>
    <cellStyle name="一般 2" xfId="47"/>
    <cellStyle name="一般 2 2" xfId="93"/>
    <cellStyle name="一般 2 3" xfId="80"/>
    <cellStyle name="一般 2_UMi-70GHz" xfId="217"/>
    <cellStyle name="一般 3" xfId="67"/>
    <cellStyle name="好 2" xfId="229"/>
    <cellStyle name="好_UMi-70GHz" xfId="212"/>
    <cellStyle name="差 2" xfId="230"/>
    <cellStyle name="差_UMi-70GHz" xfId="210"/>
    <cellStyle name="常规 2" xfId="222"/>
    <cellStyle name="常规 3" xfId="223"/>
    <cellStyle name="常规 3 2" xfId="265"/>
    <cellStyle name="常规 4" xfId="279"/>
    <cellStyle name="常规 5" xfId="281"/>
    <cellStyle name="强调文字颜色 1 2" xfId="241"/>
    <cellStyle name="强调文字颜色 2 2" xfId="245"/>
    <cellStyle name="强调文字颜色 3 2" xfId="249"/>
    <cellStyle name="强调文字颜色 4 2" xfId="253"/>
    <cellStyle name="强调文字颜色 5 2" xfId="257"/>
    <cellStyle name="强调文字颜色 6 2" xfId="261"/>
    <cellStyle name="标题 1 2" xfId="225"/>
    <cellStyle name="标题 2 2" xfId="226"/>
    <cellStyle name="标题 3 2" xfId="227"/>
    <cellStyle name="标题 4 2" xfId="228"/>
    <cellStyle name="标题 5" xfId="224"/>
    <cellStyle name="检查单元格 2" xfId="236"/>
    <cellStyle name="汇总 2" xfId="240"/>
    <cellStyle name="注释 2" xfId="238"/>
    <cellStyle name="注释 2 2" xfId="266"/>
    <cellStyle name="解释性文本 2" xfId="239"/>
    <cellStyle name="警告文本 2" xfId="237"/>
    <cellStyle name="计算 2" xfId="234"/>
    <cellStyle name="输入 2" xfId="232"/>
    <cellStyle name="输出 2" xfId="233"/>
    <cellStyle name="适中 2" xfId="231"/>
    <cellStyle name="链接单元格 2" xfId="23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G55"/>
  <sheetViews>
    <sheetView tabSelected="1" workbookViewId="0">
      <selection activeCell="E18" sqref="E18"/>
    </sheetView>
  </sheetViews>
  <sheetFormatPr defaultColWidth="9.28515625" defaultRowHeight="12.75"/>
  <cols>
    <col min="1" max="1" width="10.28515625" customWidth="1"/>
    <col min="2" max="2" width="13.7109375" customWidth="1"/>
    <col min="4" max="4" width="17.85546875" customWidth="1"/>
    <col min="5" max="5" width="43.7109375" customWidth="1"/>
  </cols>
  <sheetData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s="2">
        <v>43326</v>
      </c>
      <c r="C5" s="3" t="s">
        <v>88</v>
      </c>
      <c r="D5" s="3" t="s">
        <v>89</v>
      </c>
      <c r="E5" s="3" t="s">
        <v>90</v>
      </c>
    </row>
    <row r="6" spans="2:5">
      <c r="B6" s="2">
        <v>43336</v>
      </c>
      <c r="C6" s="3" t="s">
        <v>105</v>
      </c>
      <c r="D6" s="3" t="s">
        <v>106</v>
      </c>
      <c r="E6" s="3" t="s">
        <v>107</v>
      </c>
    </row>
    <row r="7" spans="2:5">
      <c r="B7" s="2">
        <v>43345</v>
      </c>
      <c r="C7" s="65" t="s">
        <v>110</v>
      </c>
      <c r="D7" s="65" t="s">
        <v>89</v>
      </c>
      <c r="E7" t="s">
        <v>111</v>
      </c>
    </row>
    <row r="8" spans="2:5">
      <c r="B8" s="2"/>
      <c r="C8" s="65"/>
      <c r="D8" s="65"/>
    </row>
    <row r="9" spans="2:5">
      <c r="B9" s="2"/>
      <c r="C9" s="65"/>
      <c r="D9" s="65"/>
      <c r="E9" s="3"/>
    </row>
    <row r="10" spans="2:5">
      <c r="B10" s="2"/>
      <c r="C10" s="3"/>
      <c r="D10" s="3"/>
      <c r="E10" s="3"/>
    </row>
    <row r="11" spans="2:5">
      <c r="B11" s="1"/>
      <c r="C11" s="3"/>
      <c r="D11" s="3"/>
      <c r="E11" s="3"/>
    </row>
    <row r="12" spans="2:5">
      <c r="B12" s="2"/>
      <c r="C12" s="3"/>
      <c r="D12" s="3"/>
      <c r="E12" s="3"/>
    </row>
    <row r="13" spans="2:5">
      <c r="B13" s="2"/>
      <c r="C13" s="3"/>
      <c r="D13" s="3"/>
      <c r="E13" s="3"/>
    </row>
    <row r="14" spans="2:5">
      <c r="B14" s="1"/>
      <c r="E14" s="3"/>
    </row>
    <row r="15" spans="2:5">
      <c r="B15" s="1"/>
    </row>
    <row r="16" spans="2:5">
      <c r="B16" s="1"/>
      <c r="C16" s="3"/>
      <c r="D16" s="3"/>
      <c r="E16" s="3"/>
    </row>
    <row r="17" spans="2:4">
      <c r="B17" s="1"/>
    </row>
    <row r="18" spans="2:4">
      <c r="B18" s="2"/>
      <c r="C18" s="3"/>
      <c r="D18" s="3"/>
    </row>
    <row r="19" spans="2:4">
      <c r="B19" s="2"/>
    </row>
    <row r="20" spans="2:4">
      <c r="B20" s="2"/>
    </row>
    <row r="21" spans="2:4">
      <c r="B21" s="1"/>
    </row>
    <row r="22" spans="2:4">
      <c r="B22" s="2"/>
    </row>
    <row r="23" spans="2:4">
      <c r="B23" s="1"/>
    </row>
    <row r="24" spans="2:4">
      <c r="B24" s="2"/>
    </row>
    <row r="25" spans="2:4">
      <c r="B25" s="2"/>
    </row>
    <row r="26" spans="2:4">
      <c r="B26" s="2"/>
    </row>
    <row r="27" spans="2:4">
      <c r="B27" s="2"/>
    </row>
    <row r="28" spans="2:4">
      <c r="B28" s="2"/>
    </row>
    <row r="29" spans="2:4">
      <c r="B29" s="2"/>
    </row>
    <row r="30" spans="2:4">
      <c r="B30" s="2"/>
    </row>
    <row r="31" spans="2:4">
      <c r="B31" s="2"/>
    </row>
    <row r="32" spans="2:4">
      <c r="B32" s="2"/>
    </row>
    <row r="33" spans="2:7">
      <c r="B33" s="2"/>
    </row>
    <row r="34" spans="2:7">
      <c r="B34" s="2"/>
    </row>
    <row r="35" spans="2:7">
      <c r="B35" s="2"/>
    </row>
    <row r="36" spans="2:7">
      <c r="B36" s="2"/>
    </row>
    <row r="37" spans="2:7">
      <c r="B37" s="2"/>
    </row>
    <row r="38" spans="2:7">
      <c r="B38" s="2"/>
    </row>
    <row r="39" spans="2:7">
      <c r="B39" s="2"/>
    </row>
    <row r="40" spans="2:7">
      <c r="B40" s="2"/>
      <c r="C40" s="3"/>
      <c r="D40" s="3"/>
      <c r="E40" s="3"/>
      <c r="F40" s="3"/>
      <c r="G40" s="3"/>
    </row>
    <row r="41" spans="2:7">
      <c r="B41" s="2"/>
    </row>
    <row r="42" spans="2:7">
      <c r="B42" s="2"/>
    </row>
    <row r="43" spans="2:7">
      <c r="B43" s="2"/>
    </row>
    <row r="44" spans="2:7">
      <c r="B44" s="2"/>
    </row>
    <row r="45" spans="2:7">
      <c r="B45" s="2"/>
    </row>
    <row r="46" spans="2:7">
      <c r="B46" s="2"/>
    </row>
    <row r="47" spans="2:7">
      <c r="B47" s="2"/>
    </row>
    <row r="48" spans="2:7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ColWidth="9.140625" defaultRowHeight="12"/>
  <cols>
    <col min="1" max="1" width="20.140625" style="5" customWidth="1"/>
    <col min="2" max="2" width="50.140625" style="5" customWidth="1"/>
    <col min="3" max="3" width="31.42578125" style="6" customWidth="1"/>
    <col min="4" max="5" width="31.42578125" style="5" customWidth="1"/>
    <col min="6" max="6" width="31.42578125" style="6" customWidth="1"/>
    <col min="7" max="19" width="31.42578125" style="5" customWidth="1"/>
    <col min="20" max="16384" width="9.140625" style="5"/>
  </cols>
  <sheetData>
    <row r="1" spans="1:19">
      <c r="A1" s="4" t="s">
        <v>51</v>
      </c>
    </row>
    <row r="2" spans="1:19" ht="36">
      <c r="A2" s="7" t="s">
        <v>5</v>
      </c>
      <c r="B2" s="8" t="s">
        <v>6</v>
      </c>
      <c r="C2" s="30" t="s">
        <v>52</v>
      </c>
      <c r="D2" s="30"/>
      <c r="E2" s="53"/>
      <c r="F2" s="30"/>
      <c r="G2" s="3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6" customFormat="1" ht="24">
      <c r="A3" s="48" t="s">
        <v>95</v>
      </c>
      <c r="B3" s="26" t="s">
        <v>101</v>
      </c>
      <c r="C3" s="49" t="s">
        <v>96</v>
      </c>
      <c r="D3" s="49"/>
      <c r="E3" s="28"/>
      <c r="F3" s="49"/>
      <c r="G3" s="49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>
      <c r="A4" s="10" t="s">
        <v>7</v>
      </c>
      <c r="B4" s="11"/>
      <c r="C4" s="11" t="s">
        <v>91</v>
      </c>
      <c r="D4" s="11"/>
      <c r="E4" s="12"/>
      <c r="F4" s="55"/>
      <c r="G4" s="5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>
      <c r="A5" s="10" t="s">
        <v>9</v>
      </c>
      <c r="B5" s="11"/>
      <c r="C5" s="13" t="s">
        <v>71</v>
      </c>
      <c r="D5" s="13"/>
      <c r="E5" s="12"/>
      <c r="F5" s="13"/>
      <c r="G5" s="1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>
      <c r="A6" s="10" t="s">
        <v>10</v>
      </c>
      <c r="B6" s="11"/>
      <c r="C6" s="13" t="s">
        <v>72</v>
      </c>
      <c r="D6" s="13"/>
      <c r="E6" s="12"/>
      <c r="F6" s="13"/>
      <c r="G6" s="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>
      <c r="A7" s="10" t="s">
        <v>11</v>
      </c>
      <c r="B7" s="11"/>
      <c r="C7" s="13" t="s">
        <v>73</v>
      </c>
      <c r="D7" s="13"/>
      <c r="E7" s="12"/>
      <c r="F7" s="13"/>
      <c r="G7" s="1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10" t="s">
        <v>12</v>
      </c>
      <c r="B8" s="11"/>
      <c r="C8" s="13" t="s">
        <v>74</v>
      </c>
      <c r="D8" s="13"/>
      <c r="E8" s="12"/>
      <c r="F8" s="13"/>
      <c r="G8" s="1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>
      <c r="A9" s="10" t="s">
        <v>13</v>
      </c>
      <c r="B9" s="11"/>
      <c r="C9" s="14" t="s">
        <v>75</v>
      </c>
      <c r="D9" s="14"/>
      <c r="E9" s="12"/>
      <c r="F9" s="14"/>
      <c r="G9" s="1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2.75">
      <c r="A10" s="10" t="s">
        <v>14</v>
      </c>
      <c r="B10" s="11"/>
      <c r="C10" s="50" t="s">
        <v>92</v>
      </c>
      <c r="D10" s="50"/>
      <c r="E10" s="12"/>
      <c r="F10" s="50"/>
      <c r="G10" s="5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2.75">
      <c r="A11" s="10" t="s">
        <v>15</v>
      </c>
      <c r="B11" s="11"/>
      <c r="C11" s="50">
        <v>1</v>
      </c>
      <c r="D11" s="50"/>
      <c r="E11" s="13"/>
      <c r="F11" s="50"/>
      <c r="G11" s="5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4">
      <c r="A12" s="15" t="s">
        <v>16</v>
      </c>
      <c r="B12" s="16" t="s">
        <v>17</v>
      </c>
      <c r="C12" s="17" t="s">
        <v>76</v>
      </c>
      <c r="D12" s="17"/>
      <c r="E12" s="12"/>
      <c r="F12" s="17"/>
      <c r="G12" s="1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44">
      <c r="A13" s="15" t="s">
        <v>18</v>
      </c>
      <c r="B13" s="16" t="s">
        <v>19</v>
      </c>
      <c r="C13" s="13" t="s">
        <v>77</v>
      </c>
      <c r="D13" s="13"/>
      <c r="E13" s="12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10" t="s">
        <v>20</v>
      </c>
      <c r="B14" s="11"/>
      <c r="C14" s="11" t="s">
        <v>8</v>
      </c>
      <c r="D14" s="11"/>
      <c r="E14" s="12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10" t="s">
        <v>21</v>
      </c>
      <c r="B15" s="11" t="s">
        <v>22</v>
      </c>
      <c r="C15" s="11" t="s">
        <v>8</v>
      </c>
      <c r="D15" s="11"/>
      <c r="E15" s="12"/>
      <c r="F15" s="11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10" t="s">
        <v>23</v>
      </c>
      <c r="B16" s="11"/>
      <c r="C16" s="17" t="s">
        <v>93</v>
      </c>
      <c r="D16" s="17"/>
      <c r="E16" s="64"/>
      <c r="F16" s="17"/>
      <c r="G16" s="1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18" t="s">
        <v>24</v>
      </c>
      <c r="B17" s="13" t="s">
        <v>25</v>
      </c>
      <c r="C17" s="11" t="s">
        <v>42</v>
      </c>
      <c r="D17" s="11"/>
      <c r="E17" s="12"/>
      <c r="F17" s="55"/>
      <c r="G17" s="5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9" customFormat="1">
      <c r="B18" s="20"/>
      <c r="C18" s="21"/>
      <c r="D18" s="21"/>
      <c r="F18" s="21"/>
      <c r="G18" s="21"/>
    </row>
    <row r="19" spans="1:19" s="19" customFormat="1">
      <c r="C19" s="21"/>
      <c r="D19" s="21"/>
      <c r="F19" s="21"/>
      <c r="G19" s="21"/>
    </row>
    <row r="20" spans="1:19" ht="24">
      <c r="A20" s="7" t="s">
        <v>26</v>
      </c>
      <c r="B20" s="8" t="s">
        <v>27</v>
      </c>
      <c r="C20" s="13"/>
      <c r="D20" s="13"/>
      <c r="E20" s="12"/>
      <c r="F20" s="13"/>
      <c r="G20" s="13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24">
      <c r="A21" s="22" t="s">
        <v>28</v>
      </c>
      <c r="B21" s="23" t="s">
        <v>53</v>
      </c>
      <c r="C21" s="11" t="s">
        <v>8</v>
      </c>
      <c r="D21" s="11"/>
      <c r="E21" s="11"/>
      <c r="F21" s="11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22" t="s">
        <v>29</v>
      </c>
      <c r="B22" s="24"/>
      <c r="C22" s="11" t="s">
        <v>73</v>
      </c>
      <c r="D22" s="11"/>
      <c r="E22" s="12"/>
      <c r="F22" s="1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>
      <c r="A23" s="16" t="s">
        <v>30</v>
      </c>
      <c r="B23" s="24">
        <v>3</v>
      </c>
      <c r="C23" s="11" t="s">
        <v>8</v>
      </c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25" t="s">
        <v>31</v>
      </c>
      <c r="B24" s="26" t="s">
        <v>32</v>
      </c>
      <c r="C24" s="11" t="s">
        <v>8</v>
      </c>
      <c r="D24" s="11"/>
      <c r="E24" s="11"/>
      <c r="F24" s="11"/>
      <c r="G24" s="1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6" t="s">
        <v>33</v>
      </c>
      <c r="B25" s="24"/>
      <c r="C25" s="26" t="s">
        <v>78</v>
      </c>
      <c r="D25" s="26"/>
      <c r="E25" s="26"/>
      <c r="F25" s="26"/>
      <c r="G25" s="26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16" t="s">
        <v>34</v>
      </c>
      <c r="B26" s="45"/>
      <c r="C26" s="26">
        <v>1</v>
      </c>
      <c r="D26" s="26"/>
      <c r="E26" s="13"/>
      <c r="F26" s="26"/>
      <c r="G26" s="2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>
      <c r="A27" s="16" t="s">
        <v>35</v>
      </c>
      <c r="B27" s="24" t="s">
        <v>36</v>
      </c>
      <c r="C27" s="26" t="s">
        <v>8</v>
      </c>
      <c r="D27" s="26"/>
      <c r="E27" s="26"/>
      <c r="F27" s="26"/>
      <c r="G27" s="26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24">
      <c r="A28" s="27" t="s">
        <v>37</v>
      </c>
      <c r="B28" s="23" t="s">
        <v>38</v>
      </c>
      <c r="C28" s="26" t="s">
        <v>8</v>
      </c>
      <c r="D28" s="26"/>
      <c r="E28" s="26"/>
      <c r="F28" s="26"/>
      <c r="G28" s="2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24">
      <c r="A29" s="16" t="s">
        <v>39</v>
      </c>
      <c r="B29" s="24" t="s">
        <v>40</v>
      </c>
      <c r="C29" s="26" t="s">
        <v>8</v>
      </c>
      <c r="D29" s="26"/>
      <c r="E29" s="26"/>
      <c r="F29" s="26"/>
      <c r="G29" s="2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60">
      <c r="A30" s="16" t="s">
        <v>41</v>
      </c>
      <c r="B30" s="24"/>
      <c r="C30" s="28" t="s">
        <v>42</v>
      </c>
      <c r="D30" s="28"/>
      <c r="E30" s="52"/>
      <c r="F30" s="28"/>
      <c r="G30" s="28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48">
      <c r="A31" s="16" t="s">
        <v>43</v>
      </c>
      <c r="B31" s="24" t="s">
        <v>44</v>
      </c>
      <c r="C31" s="28" t="s">
        <v>42</v>
      </c>
      <c r="D31" s="28"/>
      <c r="E31" s="52"/>
      <c r="F31" s="28"/>
      <c r="G31" s="28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24">
      <c r="A32" s="16" t="s">
        <v>45</v>
      </c>
      <c r="B32" s="46" t="s">
        <v>46</v>
      </c>
      <c r="C32" s="28" t="s">
        <v>42</v>
      </c>
      <c r="D32" s="28"/>
      <c r="E32" s="28"/>
      <c r="F32" s="28"/>
      <c r="G32" s="2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36">
      <c r="A33" s="16" t="s">
        <v>47</v>
      </c>
      <c r="B33" s="24" t="s">
        <v>48</v>
      </c>
      <c r="C33" s="28" t="s">
        <v>42</v>
      </c>
      <c r="D33" s="28"/>
      <c r="E33" s="28"/>
      <c r="F33" s="28"/>
      <c r="G33" s="28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24">
      <c r="A34" s="16" t="s">
        <v>49</v>
      </c>
      <c r="B34" s="24" t="s">
        <v>48</v>
      </c>
      <c r="C34" s="13" t="s">
        <v>42</v>
      </c>
      <c r="D34" s="13"/>
      <c r="E34" s="28"/>
      <c r="F34" s="13"/>
      <c r="G34" s="13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36">
      <c r="A35" s="16" t="s">
        <v>82</v>
      </c>
      <c r="B35" s="24"/>
      <c r="C35" s="17" t="s">
        <v>79</v>
      </c>
      <c r="D35" s="17"/>
      <c r="E35" s="17"/>
      <c r="F35" s="17"/>
      <c r="G35" s="17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>
      <c r="A36" s="16" t="s">
        <v>83</v>
      </c>
      <c r="B36" s="24"/>
      <c r="C36" s="17" t="s">
        <v>80</v>
      </c>
      <c r="D36" s="17"/>
      <c r="E36" s="12"/>
      <c r="F36" s="17"/>
      <c r="G36" s="17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>
      <c r="A37" s="16" t="s">
        <v>84</v>
      </c>
      <c r="B37" s="24"/>
      <c r="C37" s="17" t="s">
        <v>81</v>
      </c>
      <c r="D37" s="17"/>
      <c r="E37" s="17"/>
      <c r="F37" s="17"/>
      <c r="G37" s="17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2.75">
      <c r="A38" s="29" t="s">
        <v>50</v>
      </c>
    </row>
  </sheetData>
  <phoneticPr fontId="3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D11" sqref="D11"/>
    </sheetView>
  </sheetViews>
  <sheetFormatPr defaultColWidth="9.140625" defaultRowHeight="12"/>
  <cols>
    <col min="1" max="1" width="20.140625" style="5" customWidth="1"/>
    <col min="2" max="2" width="40.7109375" style="5" customWidth="1"/>
    <col min="3" max="3" width="31.42578125" style="6" customWidth="1"/>
    <col min="4" max="5" width="31.42578125" style="5" customWidth="1"/>
    <col min="6" max="6" width="31.42578125" style="6" customWidth="1"/>
    <col min="7" max="19" width="31.42578125" style="5" customWidth="1"/>
    <col min="20" max="16384" width="9.140625" style="5"/>
  </cols>
  <sheetData>
    <row r="1" spans="1:19">
      <c r="A1" s="4" t="s">
        <v>51</v>
      </c>
    </row>
    <row r="2" spans="1:19" ht="36">
      <c r="A2" s="7" t="s">
        <v>5</v>
      </c>
      <c r="B2" s="8" t="s">
        <v>6</v>
      </c>
      <c r="C2" s="30" t="s">
        <v>52</v>
      </c>
      <c r="D2" s="30"/>
      <c r="E2" s="53"/>
      <c r="F2" s="30"/>
      <c r="G2" s="3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4">
      <c r="A3" s="48" t="s">
        <v>95</v>
      </c>
      <c r="B3" s="26" t="s">
        <v>97</v>
      </c>
      <c r="C3" s="49" t="s">
        <v>96</v>
      </c>
      <c r="D3" s="49"/>
      <c r="E3" s="28"/>
      <c r="F3" s="49"/>
      <c r="G3" s="49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>
      <c r="A4" s="10" t="s">
        <v>7</v>
      </c>
      <c r="B4" s="11"/>
      <c r="C4" s="11" t="s">
        <v>91</v>
      </c>
      <c r="D4" s="11"/>
      <c r="E4" s="12"/>
      <c r="F4" s="55"/>
      <c r="G4" s="5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>
      <c r="A5" s="10" t="s">
        <v>9</v>
      </c>
      <c r="B5" s="11"/>
      <c r="C5" s="13" t="s">
        <v>71</v>
      </c>
      <c r="D5" s="13"/>
      <c r="E5" s="12"/>
      <c r="F5" s="13"/>
      <c r="G5" s="1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>
      <c r="A6" s="10" t="s">
        <v>10</v>
      </c>
      <c r="B6" s="11"/>
      <c r="C6" s="13" t="s">
        <v>72</v>
      </c>
      <c r="D6" s="13"/>
      <c r="E6" s="12"/>
      <c r="F6" s="13"/>
      <c r="G6" s="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>
      <c r="A7" s="10" t="s">
        <v>11</v>
      </c>
      <c r="B7" s="11"/>
      <c r="C7" s="13" t="s">
        <v>73</v>
      </c>
      <c r="D7" s="13"/>
      <c r="E7" s="12"/>
      <c r="F7" s="13"/>
      <c r="G7" s="1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10" t="s">
        <v>12</v>
      </c>
      <c r="B8" s="11"/>
      <c r="C8" s="13" t="s">
        <v>74</v>
      </c>
      <c r="D8" s="13"/>
      <c r="E8" s="12"/>
      <c r="F8" s="13"/>
      <c r="G8" s="1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>
      <c r="A9" s="10" t="s">
        <v>13</v>
      </c>
      <c r="B9" s="11"/>
      <c r="C9" s="14" t="s">
        <v>75</v>
      </c>
      <c r="D9" s="14"/>
      <c r="E9" s="12"/>
      <c r="F9" s="14"/>
      <c r="G9" s="1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2.75">
      <c r="A10" s="10" t="s">
        <v>14</v>
      </c>
      <c r="B10" s="11"/>
      <c r="C10" s="50" t="s">
        <v>92</v>
      </c>
      <c r="D10" s="50"/>
      <c r="E10" s="12"/>
      <c r="F10" s="50"/>
      <c r="G10" s="5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2.75">
      <c r="A11" s="10" t="s">
        <v>15</v>
      </c>
      <c r="B11" s="11"/>
      <c r="C11" s="50">
        <v>1</v>
      </c>
      <c r="D11" s="50"/>
      <c r="E11" s="13"/>
      <c r="F11" s="50"/>
      <c r="G11" s="5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4">
      <c r="A12" s="15" t="s">
        <v>16</v>
      </c>
      <c r="B12" s="16" t="s">
        <v>17</v>
      </c>
      <c r="C12" s="17" t="s">
        <v>76</v>
      </c>
      <c r="D12" s="17"/>
      <c r="E12" s="12"/>
      <c r="F12" s="17"/>
      <c r="G12" s="1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44">
      <c r="A13" s="15" t="s">
        <v>18</v>
      </c>
      <c r="B13" s="16" t="s">
        <v>19</v>
      </c>
      <c r="C13" s="13" t="s">
        <v>77</v>
      </c>
      <c r="D13" s="13"/>
      <c r="E13" s="12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10" t="s">
        <v>20</v>
      </c>
      <c r="B14" s="11"/>
      <c r="C14" s="11" t="s">
        <v>8</v>
      </c>
      <c r="D14" s="11"/>
      <c r="E14" s="12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10" t="s">
        <v>21</v>
      </c>
      <c r="B15" s="11" t="s">
        <v>22</v>
      </c>
      <c r="C15" s="11" t="s">
        <v>8</v>
      </c>
      <c r="D15" s="11"/>
      <c r="E15" s="12"/>
      <c r="F15" s="11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10" t="s">
        <v>23</v>
      </c>
      <c r="B16" s="11"/>
      <c r="C16" s="17" t="s">
        <v>94</v>
      </c>
      <c r="D16" s="17"/>
      <c r="E16" s="64"/>
      <c r="F16" s="57"/>
      <c r="G16" s="5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18" t="s">
        <v>24</v>
      </c>
      <c r="B17" s="13" t="s">
        <v>25</v>
      </c>
      <c r="C17" s="11" t="s">
        <v>42</v>
      </c>
      <c r="D17" s="11"/>
      <c r="E17" s="12"/>
      <c r="F17" s="55"/>
      <c r="G17" s="5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9" customFormat="1">
      <c r="B18" s="20"/>
      <c r="C18" s="21"/>
      <c r="D18" s="21"/>
      <c r="F18" s="21"/>
      <c r="G18" s="21"/>
    </row>
    <row r="19" spans="1:19" s="19" customFormat="1">
      <c r="C19" s="21"/>
      <c r="D19" s="21"/>
      <c r="F19" s="21"/>
      <c r="G19" s="21"/>
    </row>
    <row r="20" spans="1:19" ht="24">
      <c r="A20" s="7" t="s">
        <v>26</v>
      </c>
      <c r="B20" s="8" t="s">
        <v>27</v>
      </c>
      <c r="C20" s="13"/>
      <c r="D20" s="13"/>
      <c r="E20" s="12"/>
      <c r="F20" s="13"/>
      <c r="G20" s="13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24">
      <c r="A21" s="22" t="s">
        <v>28</v>
      </c>
      <c r="B21" s="23" t="s">
        <v>53</v>
      </c>
      <c r="C21" s="11" t="s">
        <v>8</v>
      </c>
      <c r="D21" s="11"/>
      <c r="E21" s="11"/>
      <c r="F21" s="11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22" t="s">
        <v>29</v>
      </c>
      <c r="B22" s="24"/>
      <c r="C22" s="11" t="s">
        <v>73</v>
      </c>
      <c r="D22" s="11"/>
      <c r="E22" s="12"/>
      <c r="F22" s="1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>
      <c r="A23" s="16" t="s">
        <v>30</v>
      </c>
      <c r="B23" s="24">
        <v>3</v>
      </c>
      <c r="C23" s="11" t="s">
        <v>8</v>
      </c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25" t="s">
        <v>31</v>
      </c>
      <c r="B24" s="26" t="s">
        <v>32</v>
      </c>
      <c r="C24" s="11" t="s">
        <v>8</v>
      </c>
      <c r="D24" s="11"/>
      <c r="E24" s="11"/>
      <c r="F24" s="11"/>
      <c r="G24" s="1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6" t="s">
        <v>33</v>
      </c>
      <c r="B25" s="24"/>
      <c r="C25" s="26" t="s">
        <v>85</v>
      </c>
      <c r="D25" s="26"/>
      <c r="E25" s="26"/>
      <c r="F25" s="26"/>
      <c r="G25" s="26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16" t="s">
        <v>34</v>
      </c>
      <c r="B26" s="45"/>
      <c r="C26" s="26">
        <v>1</v>
      </c>
      <c r="D26" s="26"/>
      <c r="E26" s="12"/>
      <c r="F26" s="26"/>
      <c r="G26" s="2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">
      <c r="A27" s="16" t="s">
        <v>35</v>
      </c>
      <c r="B27" s="24" t="s">
        <v>36</v>
      </c>
      <c r="C27" s="26" t="s">
        <v>8</v>
      </c>
      <c r="D27" s="26"/>
      <c r="E27" s="26"/>
      <c r="F27" s="28"/>
      <c r="G27" s="2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24">
      <c r="A28" s="27" t="s">
        <v>37</v>
      </c>
      <c r="B28" s="23" t="s">
        <v>38</v>
      </c>
      <c r="C28" s="26" t="s">
        <v>8</v>
      </c>
      <c r="D28" s="26"/>
      <c r="E28" s="26"/>
      <c r="F28" s="26"/>
      <c r="G28" s="2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24">
      <c r="A29" s="16" t="s">
        <v>39</v>
      </c>
      <c r="B29" s="24" t="s">
        <v>40</v>
      </c>
      <c r="C29" s="26" t="s">
        <v>8</v>
      </c>
      <c r="D29" s="26"/>
      <c r="E29" s="26"/>
      <c r="F29" s="26"/>
      <c r="G29" s="2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60">
      <c r="A30" s="16" t="s">
        <v>41</v>
      </c>
      <c r="B30" s="24"/>
      <c r="C30" s="28" t="s">
        <v>42</v>
      </c>
      <c r="D30" s="28"/>
      <c r="E30" s="52"/>
      <c r="F30" s="28"/>
      <c r="G30" s="28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48">
      <c r="A31" s="16" t="s">
        <v>43</v>
      </c>
      <c r="B31" s="24" t="s">
        <v>44</v>
      </c>
      <c r="C31" s="28" t="s">
        <v>42</v>
      </c>
      <c r="D31" s="28"/>
      <c r="E31" s="52"/>
      <c r="F31" s="28"/>
      <c r="G31" s="28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24">
      <c r="A32" s="16" t="s">
        <v>45</v>
      </c>
      <c r="B32" s="46" t="s">
        <v>46</v>
      </c>
      <c r="C32" s="28" t="s">
        <v>42</v>
      </c>
      <c r="D32" s="28"/>
      <c r="E32" s="28"/>
      <c r="F32" s="28"/>
      <c r="G32" s="2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36">
      <c r="A33" s="16" t="s">
        <v>47</v>
      </c>
      <c r="B33" s="24" t="s">
        <v>48</v>
      </c>
      <c r="C33" s="28" t="s">
        <v>42</v>
      </c>
      <c r="D33" s="28"/>
      <c r="E33" s="28"/>
      <c r="F33" s="28"/>
      <c r="G33" s="28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24">
      <c r="A34" s="16" t="s">
        <v>49</v>
      </c>
      <c r="B34" s="24" t="s">
        <v>48</v>
      </c>
      <c r="C34" s="13" t="s">
        <v>42</v>
      </c>
      <c r="D34" s="13"/>
      <c r="E34" s="28"/>
      <c r="F34" s="13"/>
      <c r="G34" s="13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36">
      <c r="A35" s="16" t="s">
        <v>82</v>
      </c>
      <c r="B35" s="24"/>
      <c r="C35" s="17" t="s">
        <v>79</v>
      </c>
      <c r="D35" s="17"/>
      <c r="E35" s="17"/>
      <c r="F35" s="17"/>
      <c r="G35" s="17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>
      <c r="A36" s="16" t="s">
        <v>83</v>
      </c>
      <c r="B36" s="24"/>
      <c r="C36" s="17" t="s">
        <v>80</v>
      </c>
      <c r="D36" s="17"/>
      <c r="E36" s="12"/>
      <c r="F36" s="17"/>
      <c r="G36" s="17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>
      <c r="A37" s="16" t="s">
        <v>84</v>
      </c>
      <c r="B37" s="24"/>
      <c r="C37" s="17" t="s">
        <v>81</v>
      </c>
      <c r="D37" s="17"/>
      <c r="E37" s="17"/>
      <c r="F37" s="17"/>
      <c r="G37" s="17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2.75">
      <c r="A38" s="29" t="s">
        <v>50</v>
      </c>
    </row>
  </sheetData>
  <phoneticPr fontId="3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7"/>
  <sheetViews>
    <sheetView zoomScale="85" zoomScaleNormal="85" zoomScalePageLayoutView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7" sqref="K7"/>
    </sheetView>
  </sheetViews>
  <sheetFormatPr defaultColWidth="9.28515625" defaultRowHeight="12.75"/>
  <cols>
    <col min="1" max="1" width="10.28515625" style="37" customWidth="1"/>
    <col min="2" max="2" width="6.7109375" style="37" customWidth="1"/>
    <col min="3" max="3" width="16" style="37" customWidth="1"/>
    <col min="4" max="4" width="16" style="58" customWidth="1"/>
    <col min="5" max="5" width="11.28515625" style="37" customWidth="1"/>
    <col min="6" max="6" width="14.42578125" style="37" customWidth="1"/>
    <col min="7" max="7" width="9.7109375" style="37" customWidth="1"/>
    <col min="8" max="8" width="9.140625" style="37" bestFit="1" customWidth="1"/>
    <col min="9" max="14" width="9.28515625" style="37" customWidth="1"/>
    <col min="15" max="15" width="9.28515625" style="43" customWidth="1"/>
    <col min="16" max="19" width="9.28515625" style="37" customWidth="1"/>
    <col min="20" max="20" width="12.7109375" style="37" customWidth="1"/>
    <col min="21" max="21" width="9.28515625" style="37" customWidth="1"/>
    <col min="22" max="24" width="9.28515625" style="37"/>
    <col min="25" max="25" width="10.7109375" style="37" customWidth="1"/>
    <col min="26" max="26" width="9.28515625" style="37" customWidth="1"/>
    <col min="27" max="27" width="11.140625" style="37" customWidth="1"/>
    <col min="28" max="32" width="9.28515625" style="37" customWidth="1"/>
    <col min="33" max="33" width="9.28515625" style="43" customWidth="1"/>
    <col min="34" max="37" width="9.28515625" style="37" customWidth="1"/>
    <col min="38" max="38" width="12.28515625" style="37" customWidth="1"/>
    <col min="39" max="39" width="9.28515625" style="37" customWidth="1"/>
    <col min="40" max="16384" width="9.28515625" style="37"/>
  </cols>
  <sheetData>
    <row r="1" spans="1:40" s="31" customFormat="1" ht="44.25" customHeight="1" thickBot="1">
      <c r="A1" s="47" t="s">
        <v>54</v>
      </c>
      <c r="B1" s="31" t="s">
        <v>55</v>
      </c>
      <c r="C1" s="31" t="s">
        <v>56</v>
      </c>
      <c r="D1" s="62" t="s">
        <v>104</v>
      </c>
      <c r="E1" s="31" t="s">
        <v>57</v>
      </c>
      <c r="F1" s="68" t="s">
        <v>87</v>
      </c>
      <c r="G1" s="68"/>
      <c r="H1" s="31" t="s">
        <v>86</v>
      </c>
      <c r="O1" s="32"/>
      <c r="T1" s="31" t="s">
        <v>0</v>
      </c>
      <c r="U1" s="31" t="s">
        <v>59</v>
      </c>
      <c r="V1" s="31" t="s">
        <v>60</v>
      </c>
      <c r="Y1" s="47" t="s">
        <v>61</v>
      </c>
      <c r="AC1" s="31">
        <f>K1</f>
        <v>0</v>
      </c>
      <c r="AD1" s="31">
        <f t="shared" ref="AD1:AJ1" si="0">L1</f>
        <v>0</v>
      </c>
      <c r="AE1" s="31">
        <f t="shared" si="0"/>
        <v>0</v>
      </c>
      <c r="AF1" s="31">
        <f t="shared" si="0"/>
        <v>0</v>
      </c>
      <c r="AG1" s="31">
        <f t="shared" si="0"/>
        <v>0</v>
      </c>
      <c r="AH1" s="31">
        <f t="shared" si="0"/>
        <v>0</v>
      </c>
      <c r="AI1" s="31">
        <f t="shared" si="0"/>
        <v>0</v>
      </c>
      <c r="AJ1" s="31">
        <f t="shared" si="0"/>
        <v>0</v>
      </c>
      <c r="AK1" s="31">
        <f>S1</f>
        <v>0</v>
      </c>
      <c r="AL1" s="31" t="s">
        <v>0</v>
      </c>
      <c r="AM1" s="31" t="s">
        <v>62</v>
      </c>
      <c r="AN1" s="31" t="s">
        <v>63</v>
      </c>
    </row>
    <row r="2" spans="1:40" ht="12.75" customHeight="1">
      <c r="A2" s="70" t="s">
        <v>69</v>
      </c>
      <c r="B2" s="33" t="s">
        <v>68</v>
      </c>
      <c r="C2" s="33"/>
      <c r="D2" s="33"/>
      <c r="E2" s="33"/>
      <c r="F2" s="34"/>
      <c r="G2" s="34"/>
      <c r="H2" s="34"/>
      <c r="I2" s="35"/>
      <c r="J2" s="34"/>
      <c r="K2" s="34"/>
      <c r="L2" s="36"/>
      <c r="M2" s="34"/>
      <c r="N2" s="34"/>
      <c r="O2" s="34"/>
      <c r="P2" s="34"/>
      <c r="Q2" s="34"/>
      <c r="R2" s="34"/>
      <c r="S2" s="34"/>
      <c r="T2" s="36"/>
      <c r="U2" s="34"/>
      <c r="V2" s="34"/>
      <c r="Y2" s="69" t="s">
        <v>70</v>
      </c>
      <c r="Z2" s="34"/>
      <c r="AA2" s="35"/>
      <c r="AB2" s="34"/>
      <c r="AC2" s="34"/>
      <c r="AD2" s="36"/>
      <c r="AE2" s="34"/>
      <c r="AF2" s="34"/>
      <c r="AG2" s="34"/>
      <c r="AH2" s="34"/>
      <c r="AI2" s="34"/>
      <c r="AJ2" s="34"/>
      <c r="AK2" s="34"/>
      <c r="AL2" s="36"/>
      <c r="AM2" s="34"/>
      <c r="AN2" s="34"/>
    </row>
    <row r="3" spans="1:40" ht="51" customHeight="1">
      <c r="A3" s="69"/>
      <c r="B3" s="37" t="s">
        <v>65</v>
      </c>
      <c r="C3" s="37" t="s">
        <v>99</v>
      </c>
      <c r="D3" s="63" t="s">
        <v>108</v>
      </c>
      <c r="E3" s="37" t="s">
        <v>64</v>
      </c>
      <c r="F3" s="37" t="s">
        <v>66</v>
      </c>
      <c r="G3" s="37">
        <v>1000000</v>
      </c>
      <c r="H3" s="44">
        <v>8047087</v>
      </c>
      <c r="I3" s="38"/>
      <c r="L3" s="39"/>
      <c r="O3" s="37"/>
      <c r="T3" s="39">
        <f>AVERAGE(H3:S3)</f>
        <v>8047087</v>
      </c>
      <c r="U3" s="37" t="e">
        <f>SQRT(VAR(H3:S3))</f>
        <v>#DIV/0!</v>
      </c>
      <c r="V3" s="37">
        <f>COUNT(H3:S3)</f>
        <v>1</v>
      </c>
      <c r="Y3" s="69"/>
      <c r="Z3" s="44"/>
      <c r="AA3" s="54"/>
      <c r="AD3" s="39"/>
      <c r="AG3" s="37"/>
      <c r="AL3" s="39" t="e">
        <f>AVERAGE(Z3:AK3)</f>
        <v>#DIV/0!</v>
      </c>
      <c r="AM3" s="37" t="e">
        <f>SQRT(VAR(Z3:AK3))</f>
        <v>#DIV/0!</v>
      </c>
      <c r="AN3" s="37">
        <f>COUNT(Z3:AK3)</f>
        <v>0</v>
      </c>
    </row>
    <row r="4" spans="1:40" ht="25.5">
      <c r="A4" s="69"/>
      <c r="F4" s="40" t="s">
        <v>67</v>
      </c>
      <c r="G4" s="40"/>
      <c r="H4" s="40">
        <v>180</v>
      </c>
      <c r="I4" s="41"/>
      <c r="J4" s="40"/>
      <c r="K4" s="40"/>
      <c r="L4" s="42"/>
      <c r="M4" s="40"/>
      <c r="N4" s="40"/>
      <c r="O4" s="40"/>
      <c r="P4" s="40"/>
      <c r="Q4" s="40"/>
      <c r="R4" s="40"/>
      <c r="S4" s="40"/>
      <c r="T4" s="42">
        <f t="shared" ref="T4" si="1">AVERAGE(H4:S4)</f>
        <v>180</v>
      </c>
      <c r="U4" s="40" t="e">
        <f t="shared" ref="U4" si="2">SQRT(VAR(H4:S4))</f>
        <v>#DIV/0!</v>
      </c>
      <c r="V4" s="40">
        <f t="shared" ref="V4" si="3">COUNT(H4:S4)</f>
        <v>1</v>
      </c>
      <c r="Y4" s="69"/>
      <c r="Z4" s="40"/>
      <c r="AA4" s="41"/>
      <c r="AB4" s="40"/>
      <c r="AC4" s="40"/>
      <c r="AD4" s="42"/>
      <c r="AE4" s="40"/>
      <c r="AF4" s="40"/>
      <c r="AG4" s="40"/>
      <c r="AH4" s="40"/>
      <c r="AI4" s="40"/>
      <c r="AJ4" s="40"/>
      <c r="AK4" s="40"/>
      <c r="AL4" s="42" t="e">
        <f t="shared" ref="AL4" si="4">AVERAGE(Z4:AK4)</f>
        <v>#DIV/0!</v>
      </c>
      <c r="AM4" s="40" t="e">
        <f t="shared" ref="AM4" si="5">SQRT(VAR(Z4:AK4))</f>
        <v>#DIV/0!</v>
      </c>
      <c r="AN4" s="40">
        <f t="shared" ref="AN4" si="6">COUNT(Z4:AK4)</f>
        <v>0</v>
      </c>
    </row>
    <row r="5" spans="1:40" ht="51" customHeight="1">
      <c r="A5" s="69"/>
      <c r="B5" s="37" t="s">
        <v>65</v>
      </c>
      <c r="C5" s="37" t="s">
        <v>100</v>
      </c>
      <c r="D5" s="63" t="s">
        <v>108</v>
      </c>
      <c r="E5" s="37" t="s">
        <v>64</v>
      </c>
      <c r="F5" s="37" t="s">
        <v>66</v>
      </c>
      <c r="G5" s="37">
        <v>1000000</v>
      </c>
      <c r="H5" s="44"/>
      <c r="I5" s="38"/>
      <c r="L5" s="39"/>
      <c r="O5" s="37"/>
      <c r="T5" s="39" t="e">
        <f>AVERAGE(H5:S5)</f>
        <v>#DIV/0!</v>
      </c>
      <c r="U5" s="37" t="e">
        <f>SQRT(VAR(H5:S5))</f>
        <v>#DIV/0!</v>
      </c>
      <c r="V5" s="37">
        <f>COUNT(H5:S5)</f>
        <v>0</v>
      </c>
      <c r="Y5" s="69"/>
      <c r="Z5" s="44"/>
      <c r="AA5" s="44"/>
      <c r="AD5" s="39"/>
      <c r="AG5" s="37"/>
      <c r="AL5" s="39" t="e">
        <f>AVERAGE(Z5:AK5)</f>
        <v>#DIV/0!</v>
      </c>
      <c r="AM5" s="37" t="e">
        <f>SQRT(VAR(Z5:AK5))</f>
        <v>#DIV/0!</v>
      </c>
      <c r="AN5" s="37">
        <f>COUNT(Z5:AK5)</f>
        <v>0</v>
      </c>
    </row>
    <row r="6" spans="1:40" ht="25.5">
      <c r="A6" s="69"/>
      <c r="F6" s="40" t="s">
        <v>67</v>
      </c>
      <c r="G6" s="40"/>
      <c r="H6" s="40"/>
      <c r="I6" s="41"/>
      <c r="J6" s="40"/>
      <c r="K6" s="40"/>
      <c r="L6" s="42"/>
      <c r="M6" s="40"/>
      <c r="N6" s="40"/>
      <c r="O6" s="40"/>
      <c r="P6" s="40"/>
      <c r="Q6" s="40"/>
      <c r="R6" s="40"/>
      <c r="S6" s="40"/>
      <c r="T6" s="42" t="e">
        <f t="shared" ref="T6" si="7">AVERAGE(H6:S6)</f>
        <v>#DIV/0!</v>
      </c>
      <c r="U6" s="40" t="e">
        <f t="shared" ref="U6" si="8">SQRT(VAR(H6:S6))</f>
        <v>#DIV/0!</v>
      </c>
      <c r="V6" s="40">
        <f t="shared" ref="V6" si="9">COUNT(H6:S6)</f>
        <v>0</v>
      </c>
      <c r="Y6" s="69"/>
      <c r="Z6" s="40"/>
      <c r="AA6" s="41"/>
      <c r="AB6" s="40"/>
      <c r="AC6" s="40"/>
      <c r="AD6" s="42"/>
      <c r="AE6" s="40"/>
      <c r="AF6" s="40"/>
      <c r="AG6" s="40"/>
      <c r="AH6" s="40"/>
      <c r="AI6" s="40"/>
      <c r="AJ6" s="40"/>
      <c r="AK6" s="40"/>
      <c r="AL6" s="42" t="e">
        <f t="shared" ref="AL6" si="10">AVERAGE(Z6:AK6)</f>
        <v>#DIV/0!</v>
      </c>
      <c r="AM6" s="40" t="e">
        <f t="shared" ref="AM6" si="11">SQRT(VAR(Z6:AK6))</f>
        <v>#DIV/0!</v>
      </c>
      <c r="AN6" s="40">
        <f t="shared" ref="AN6" si="12">COUNT(Z6:AK6)</f>
        <v>0</v>
      </c>
    </row>
    <row r="7" spans="1:40" ht="51">
      <c r="A7" s="69"/>
      <c r="B7" s="37" t="s">
        <v>65</v>
      </c>
      <c r="C7" s="37" t="s">
        <v>102</v>
      </c>
      <c r="D7" s="63" t="s">
        <v>109</v>
      </c>
      <c r="E7" s="37" t="s">
        <v>64</v>
      </c>
      <c r="F7" s="37" t="s">
        <v>66</v>
      </c>
      <c r="G7" s="37">
        <v>1000000</v>
      </c>
      <c r="H7" s="44"/>
      <c r="I7" s="67"/>
      <c r="L7" s="39"/>
      <c r="O7" s="37"/>
      <c r="T7" s="39" t="e">
        <f>AVERAGE(H7:S7)</f>
        <v>#DIV/0!</v>
      </c>
      <c r="U7" s="37" t="e">
        <f>SQRT(VAR(H7:S7))</f>
        <v>#DIV/0!</v>
      </c>
      <c r="V7" s="37">
        <f>COUNT(H7:S7)</f>
        <v>0</v>
      </c>
      <c r="Y7" s="69"/>
      <c r="AA7" s="38"/>
      <c r="AB7" s="67"/>
      <c r="AD7" s="39"/>
      <c r="AG7" s="37"/>
      <c r="AL7" s="39" t="e">
        <f>AVERAGE(Z7:AK7)</f>
        <v>#DIV/0!</v>
      </c>
      <c r="AM7" s="37" t="e">
        <f>SQRT(VAR(Z7:AK7))</f>
        <v>#DIV/0!</v>
      </c>
      <c r="AN7" s="37">
        <f>COUNT(Z7:AK7)</f>
        <v>0</v>
      </c>
    </row>
    <row r="8" spans="1:40" ht="25.5">
      <c r="A8" s="69"/>
      <c r="F8" s="40" t="s">
        <v>67</v>
      </c>
      <c r="G8" s="40"/>
      <c r="H8" s="40"/>
      <c r="I8" s="56"/>
      <c r="J8" s="40"/>
      <c r="K8" s="40"/>
      <c r="L8" s="42"/>
      <c r="M8" s="40"/>
      <c r="N8" s="40"/>
      <c r="O8" s="40"/>
      <c r="P8" s="40"/>
      <c r="Q8" s="40"/>
      <c r="R8" s="40"/>
      <c r="S8" s="40"/>
      <c r="T8" s="42" t="e">
        <f t="shared" ref="T8" si="13">AVERAGE(H8:S8)</f>
        <v>#DIV/0!</v>
      </c>
      <c r="U8" s="40" t="e">
        <f t="shared" ref="U8" si="14">SQRT(VAR(H8:S8))</f>
        <v>#DIV/0!</v>
      </c>
      <c r="V8" s="40">
        <f t="shared" ref="V8" si="15">COUNT(H8:S8)</f>
        <v>0</v>
      </c>
      <c r="Y8" s="69"/>
      <c r="Z8" s="40"/>
      <c r="AA8" s="41"/>
      <c r="AB8" s="40"/>
      <c r="AC8" s="40"/>
      <c r="AD8" s="42"/>
      <c r="AE8" s="40"/>
      <c r="AF8" s="40"/>
      <c r="AG8" s="40"/>
      <c r="AH8" s="40"/>
      <c r="AI8" s="40"/>
      <c r="AJ8" s="40"/>
      <c r="AK8" s="40"/>
      <c r="AL8" s="42" t="e">
        <f t="shared" ref="AL8" si="16">AVERAGE(Z8:AK8)</f>
        <v>#DIV/0!</v>
      </c>
      <c r="AM8" s="40" t="e">
        <f t="shared" ref="AM8" si="17">SQRT(VAR(Z8:AK8))</f>
        <v>#DIV/0!</v>
      </c>
      <c r="AN8" s="40">
        <f t="shared" ref="AN8" si="18">COUNT(Z8:AK8)</f>
        <v>0</v>
      </c>
    </row>
    <row r="9" spans="1:40">
      <c r="A9" s="69"/>
      <c r="B9" s="58"/>
      <c r="D9" s="63"/>
      <c r="H9" s="44"/>
      <c r="I9" s="67"/>
      <c r="L9" s="39"/>
      <c r="O9" s="37"/>
      <c r="T9" s="59"/>
      <c r="U9" s="58"/>
      <c r="V9" s="58"/>
      <c r="Y9" s="69"/>
      <c r="AA9" s="38"/>
      <c r="AB9" s="67"/>
      <c r="AD9" s="39"/>
      <c r="AG9" s="37"/>
      <c r="AL9" s="59" t="e">
        <f>AVERAGE(Z9:AK9)</f>
        <v>#DIV/0!</v>
      </c>
      <c r="AM9" s="58" t="e">
        <f>SQRT(VAR(Z9:AK9))</f>
        <v>#DIV/0!</v>
      </c>
      <c r="AN9" s="58">
        <f>COUNT(Z9:AK9)</f>
        <v>0</v>
      </c>
    </row>
    <row r="10" spans="1:40">
      <c r="A10" s="69"/>
      <c r="F10" s="40"/>
      <c r="G10" s="40"/>
      <c r="H10" s="40"/>
      <c r="I10" s="56"/>
      <c r="J10" s="42"/>
      <c r="K10" s="40"/>
      <c r="L10" s="42"/>
      <c r="M10" s="40"/>
      <c r="N10" s="42"/>
      <c r="O10" s="40"/>
      <c r="P10" s="42"/>
      <c r="Q10" s="40"/>
      <c r="R10" s="42"/>
      <c r="S10" s="40"/>
      <c r="T10" s="42"/>
      <c r="U10" s="40"/>
      <c r="V10" s="42"/>
      <c r="Y10" s="69"/>
      <c r="Z10" s="40"/>
      <c r="AA10" s="42"/>
      <c r="AB10" s="41"/>
      <c r="AC10" s="40"/>
      <c r="AD10" s="42"/>
      <c r="AE10" s="40"/>
      <c r="AF10" s="42"/>
      <c r="AG10" s="40"/>
      <c r="AH10" s="42"/>
      <c r="AI10" s="40"/>
      <c r="AJ10" s="42"/>
      <c r="AK10" s="40"/>
      <c r="AL10" s="42"/>
      <c r="AM10" s="40"/>
      <c r="AN10" s="42"/>
    </row>
    <row r="11" spans="1:40">
      <c r="A11" s="69"/>
      <c r="I11" s="38"/>
      <c r="L11" s="39"/>
      <c r="O11" s="37"/>
      <c r="T11" s="39"/>
      <c r="AA11" s="38"/>
      <c r="AD11" s="39"/>
      <c r="AG11" s="37"/>
      <c r="AL11" s="39"/>
    </row>
    <row r="12" spans="1:40">
      <c r="I12" s="38"/>
      <c r="L12" s="39"/>
      <c r="O12" s="37"/>
      <c r="T12" s="39"/>
      <c r="AA12" s="38"/>
      <c r="AD12" s="39"/>
      <c r="AG12" s="37"/>
      <c r="AL12" s="39"/>
    </row>
    <row r="13" spans="1:40">
      <c r="I13" s="38"/>
      <c r="L13" s="39"/>
      <c r="O13" s="37"/>
      <c r="T13" s="39"/>
      <c r="AA13" s="38"/>
      <c r="AD13" s="39"/>
      <c r="AG13" s="37"/>
      <c r="AL13" s="39"/>
    </row>
    <row r="14" spans="1:40">
      <c r="I14" s="38"/>
      <c r="L14" s="39"/>
      <c r="O14" s="37"/>
      <c r="T14" s="39"/>
      <c r="AA14" s="38"/>
      <c r="AD14" s="39"/>
      <c r="AG14" s="37"/>
      <c r="AL14" s="39"/>
    </row>
    <row r="15" spans="1:40">
      <c r="I15" s="38"/>
      <c r="L15" s="39"/>
      <c r="O15" s="37"/>
      <c r="T15" s="39"/>
      <c r="AA15" s="38"/>
      <c r="AD15" s="39"/>
      <c r="AG15" s="37"/>
      <c r="AL15" s="39"/>
    </row>
    <row r="16" spans="1:40">
      <c r="I16" s="38"/>
      <c r="L16" s="39"/>
      <c r="O16" s="37"/>
      <c r="T16" s="39"/>
      <c r="AA16" s="38"/>
      <c r="AD16" s="39"/>
      <c r="AG16" s="37"/>
      <c r="AL16" s="39"/>
    </row>
    <row r="17" spans="9:38">
      <c r="I17" s="38"/>
      <c r="L17" s="39"/>
      <c r="O17" s="37"/>
      <c r="T17" s="39"/>
      <c r="AA17" s="38"/>
      <c r="AD17" s="39"/>
      <c r="AG17" s="37"/>
      <c r="AL17" s="39"/>
    </row>
    <row r="18" spans="9:38">
      <c r="I18" s="38"/>
      <c r="L18" s="39"/>
      <c r="O18" s="37"/>
      <c r="T18" s="39"/>
      <c r="AA18" s="38"/>
      <c r="AD18" s="39"/>
      <c r="AG18" s="37"/>
      <c r="AL18" s="39"/>
    </row>
    <row r="19" spans="9:38">
      <c r="I19" s="38"/>
      <c r="L19" s="39"/>
      <c r="O19" s="37"/>
      <c r="T19" s="39"/>
      <c r="AA19" s="38"/>
      <c r="AD19" s="39"/>
      <c r="AG19" s="37"/>
      <c r="AL19" s="39"/>
    </row>
    <row r="20" spans="9:38">
      <c r="I20" s="38"/>
      <c r="L20" s="39"/>
      <c r="O20" s="37"/>
      <c r="T20" s="39"/>
      <c r="AA20" s="38"/>
      <c r="AD20" s="39"/>
      <c r="AG20" s="37"/>
      <c r="AL20" s="39"/>
    </row>
    <row r="21" spans="9:38">
      <c r="I21" s="38"/>
      <c r="L21" s="39"/>
      <c r="O21" s="37"/>
      <c r="T21" s="39"/>
      <c r="AA21" s="38"/>
      <c r="AD21" s="39"/>
      <c r="AG21" s="37"/>
      <c r="AL21" s="39"/>
    </row>
    <row r="22" spans="9:38">
      <c r="I22" s="38"/>
      <c r="L22" s="39"/>
      <c r="O22" s="37"/>
      <c r="T22" s="39"/>
      <c r="AA22" s="38"/>
      <c r="AD22" s="39"/>
      <c r="AG22" s="37"/>
      <c r="AL22" s="39"/>
    </row>
    <row r="23" spans="9:38">
      <c r="I23" s="38"/>
      <c r="L23" s="39"/>
      <c r="O23" s="37"/>
      <c r="T23" s="39"/>
      <c r="AA23" s="38"/>
      <c r="AD23" s="39"/>
      <c r="AG23" s="37"/>
      <c r="AL23" s="39"/>
    </row>
    <row r="24" spans="9:38">
      <c r="I24" s="38"/>
      <c r="L24" s="39"/>
      <c r="O24" s="37"/>
      <c r="T24" s="39"/>
      <c r="AA24" s="38"/>
      <c r="AD24" s="39"/>
      <c r="AG24" s="37"/>
      <c r="AL24" s="39"/>
    </row>
    <row r="25" spans="9:38">
      <c r="I25" s="38"/>
      <c r="L25" s="39"/>
      <c r="O25" s="37"/>
      <c r="T25" s="39"/>
      <c r="AA25" s="38"/>
      <c r="AD25" s="39"/>
      <c r="AG25" s="37"/>
      <c r="AL25" s="39"/>
    </row>
    <row r="26" spans="9:38">
      <c r="I26" s="38"/>
      <c r="L26" s="39"/>
      <c r="O26" s="37"/>
      <c r="T26" s="39"/>
      <c r="AA26" s="38"/>
      <c r="AD26" s="39"/>
      <c r="AG26" s="37"/>
      <c r="AL26" s="39"/>
    </row>
    <row r="27" spans="9:38">
      <c r="I27" s="38"/>
      <c r="L27" s="39"/>
      <c r="O27" s="37"/>
      <c r="T27" s="39"/>
      <c r="AA27" s="38"/>
      <c r="AD27" s="39"/>
      <c r="AG27" s="37"/>
      <c r="AL27" s="39"/>
    </row>
    <row r="28" spans="9:38">
      <c r="I28" s="38"/>
      <c r="L28" s="39"/>
      <c r="O28" s="37"/>
      <c r="T28" s="39"/>
      <c r="AA28" s="38"/>
      <c r="AD28" s="39"/>
      <c r="AG28" s="37"/>
      <c r="AL28" s="39"/>
    </row>
    <row r="29" spans="9:38">
      <c r="I29" s="38"/>
      <c r="L29" s="39"/>
      <c r="O29" s="37"/>
      <c r="T29" s="39"/>
      <c r="AA29" s="38"/>
      <c r="AD29" s="39"/>
      <c r="AG29" s="37"/>
      <c r="AL29" s="39"/>
    </row>
    <row r="30" spans="9:38">
      <c r="I30" s="38"/>
      <c r="L30" s="39"/>
      <c r="O30" s="37"/>
      <c r="T30" s="39"/>
      <c r="AA30" s="38"/>
      <c r="AD30" s="39"/>
      <c r="AG30" s="37"/>
      <c r="AL30" s="39"/>
    </row>
    <row r="31" spans="9:38">
      <c r="I31" s="38"/>
      <c r="L31" s="39"/>
      <c r="O31" s="37"/>
      <c r="T31" s="39"/>
      <c r="AA31" s="38"/>
      <c r="AD31" s="39"/>
      <c r="AG31" s="37"/>
      <c r="AL31" s="39"/>
    </row>
    <row r="32" spans="9:38">
      <c r="I32" s="38"/>
      <c r="L32" s="39"/>
      <c r="O32" s="37"/>
      <c r="T32" s="39"/>
      <c r="AA32" s="38"/>
      <c r="AD32" s="39"/>
      <c r="AG32" s="37"/>
      <c r="AL32" s="39"/>
    </row>
    <row r="33" spans="9:38">
      <c r="I33" s="38"/>
      <c r="L33" s="39"/>
      <c r="O33" s="37"/>
      <c r="T33" s="39"/>
      <c r="AA33" s="38"/>
      <c r="AD33" s="39"/>
      <c r="AG33" s="37"/>
      <c r="AL33" s="39"/>
    </row>
    <row r="34" spans="9:38">
      <c r="I34" s="38"/>
      <c r="L34" s="39"/>
      <c r="O34" s="37"/>
      <c r="T34" s="39"/>
      <c r="AA34" s="38"/>
      <c r="AD34" s="39"/>
      <c r="AG34" s="37"/>
      <c r="AL34" s="39"/>
    </row>
    <row r="35" spans="9:38">
      <c r="I35" s="38"/>
      <c r="L35" s="39"/>
      <c r="O35" s="37"/>
      <c r="T35" s="39"/>
      <c r="AA35" s="38"/>
      <c r="AD35" s="39"/>
      <c r="AG35" s="37"/>
      <c r="AL35" s="39"/>
    </row>
    <row r="36" spans="9:38">
      <c r="I36" s="38"/>
      <c r="L36" s="39"/>
      <c r="O36" s="37"/>
      <c r="T36" s="39"/>
      <c r="AA36" s="38"/>
      <c r="AD36" s="39"/>
      <c r="AG36" s="37"/>
      <c r="AL36" s="39"/>
    </row>
    <row r="37" spans="9:38">
      <c r="I37" s="38"/>
      <c r="L37" s="39"/>
      <c r="O37" s="37"/>
      <c r="T37" s="39"/>
      <c r="AA37" s="38"/>
      <c r="AD37" s="39"/>
      <c r="AG37" s="37"/>
      <c r="AL37" s="39"/>
    </row>
    <row r="38" spans="9:38">
      <c r="I38" s="38"/>
      <c r="L38" s="39"/>
      <c r="O38" s="37"/>
      <c r="T38" s="39"/>
      <c r="AA38" s="38"/>
      <c r="AD38" s="39"/>
      <c r="AG38" s="37"/>
      <c r="AL38" s="39"/>
    </row>
    <row r="39" spans="9:38">
      <c r="I39" s="38"/>
      <c r="L39" s="39"/>
      <c r="O39" s="37"/>
      <c r="T39" s="39"/>
      <c r="AA39" s="38"/>
      <c r="AD39" s="39"/>
      <c r="AG39" s="37"/>
      <c r="AL39" s="39"/>
    </row>
    <row r="40" spans="9:38">
      <c r="I40" s="38"/>
      <c r="L40" s="39"/>
      <c r="O40" s="37"/>
      <c r="T40" s="39"/>
      <c r="AA40" s="38"/>
      <c r="AD40" s="39"/>
      <c r="AG40" s="37"/>
      <c r="AL40" s="39"/>
    </row>
    <row r="41" spans="9:38">
      <c r="I41" s="38"/>
      <c r="L41" s="39"/>
      <c r="O41" s="37"/>
      <c r="T41" s="39"/>
      <c r="AA41" s="38"/>
      <c r="AD41" s="39"/>
      <c r="AG41" s="37"/>
      <c r="AL41" s="39"/>
    </row>
    <row r="42" spans="9:38">
      <c r="I42" s="38"/>
      <c r="L42" s="39"/>
      <c r="O42" s="37"/>
      <c r="T42" s="39"/>
      <c r="AA42" s="38"/>
      <c r="AD42" s="39"/>
      <c r="AG42" s="37"/>
      <c r="AL42" s="39"/>
    </row>
    <row r="43" spans="9:38">
      <c r="I43" s="38"/>
      <c r="L43" s="39"/>
      <c r="O43" s="37"/>
      <c r="T43" s="39"/>
      <c r="AA43" s="38"/>
      <c r="AD43" s="39"/>
      <c r="AG43" s="37"/>
      <c r="AL43" s="39"/>
    </row>
    <row r="44" spans="9:38">
      <c r="I44" s="38"/>
      <c r="L44" s="39"/>
      <c r="O44" s="37"/>
      <c r="T44" s="39"/>
      <c r="AA44" s="38"/>
      <c r="AD44" s="39"/>
      <c r="AG44" s="37"/>
      <c r="AL44" s="39"/>
    </row>
    <row r="45" spans="9:38">
      <c r="I45" s="38"/>
      <c r="L45" s="39"/>
      <c r="O45" s="37"/>
      <c r="T45" s="39"/>
      <c r="AA45" s="38"/>
      <c r="AD45" s="39"/>
      <c r="AG45" s="37"/>
      <c r="AL45" s="39"/>
    </row>
    <row r="46" spans="9:38">
      <c r="I46" s="38"/>
      <c r="L46" s="39"/>
      <c r="O46" s="37"/>
      <c r="T46" s="39"/>
      <c r="AA46" s="38"/>
      <c r="AD46" s="39"/>
      <c r="AG46" s="37"/>
      <c r="AL46" s="39"/>
    </row>
    <row r="47" spans="9:38">
      <c r="I47" s="38"/>
      <c r="L47" s="39"/>
      <c r="O47" s="37"/>
      <c r="T47" s="39"/>
      <c r="AA47" s="38"/>
      <c r="AD47" s="39"/>
      <c r="AG47" s="37"/>
      <c r="AL47" s="39"/>
    </row>
    <row r="48" spans="9:38">
      <c r="I48" s="38"/>
      <c r="L48" s="39"/>
      <c r="O48" s="37"/>
      <c r="T48" s="39"/>
      <c r="AA48" s="38"/>
      <c r="AD48" s="39"/>
      <c r="AG48" s="37"/>
      <c r="AL48" s="39"/>
    </row>
    <row r="49" spans="9:38">
      <c r="I49" s="38"/>
      <c r="L49" s="39"/>
      <c r="O49" s="37"/>
      <c r="T49" s="39"/>
      <c r="AA49" s="38"/>
      <c r="AD49" s="39"/>
      <c r="AG49" s="37"/>
      <c r="AL49" s="39"/>
    </row>
    <row r="50" spans="9:38">
      <c r="I50" s="38"/>
      <c r="L50" s="39"/>
      <c r="O50" s="37"/>
      <c r="T50" s="39"/>
      <c r="AA50" s="38"/>
      <c r="AD50" s="39"/>
      <c r="AG50" s="37"/>
      <c r="AL50" s="39"/>
    </row>
    <row r="51" spans="9:38">
      <c r="I51" s="38"/>
      <c r="L51" s="39"/>
      <c r="O51" s="37"/>
      <c r="T51" s="39"/>
      <c r="AA51" s="38"/>
      <c r="AD51" s="39"/>
      <c r="AG51" s="37"/>
      <c r="AL51" s="39"/>
    </row>
    <row r="52" spans="9:38">
      <c r="I52" s="38"/>
      <c r="L52" s="39"/>
      <c r="O52" s="37"/>
      <c r="T52" s="39"/>
      <c r="AA52" s="38"/>
      <c r="AD52" s="39"/>
      <c r="AG52" s="37"/>
      <c r="AL52" s="39"/>
    </row>
    <row r="53" spans="9:38">
      <c r="I53" s="38"/>
      <c r="L53" s="39"/>
      <c r="O53" s="37"/>
      <c r="T53" s="39"/>
      <c r="AA53" s="38"/>
      <c r="AD53" s="39"/>
      <c r="AG53" s="37"/>
      <c r="AL53" s="39"/>
    </row>
    <row r="54" spans="9:38">
      <c r="I54" s="38"/>
      <c r="L54" s="39"/>
      <c r="O54" s="37"/>
      <c r="T54" s="39"/>
      <c r="AA54" s="38"/>
      <c r="AD54" s="39"/>
      <c r="AG54" s="37"/>
      <c r="AL54" s="39"/>
    </row>
    <row r="55" spans="9:38">
      <c r="O55" s="37"/>
      <c r="AG55" s="37"/>
    </row>
    <row r="56" spans="9:38">
      <c r="O56" s="37"/>
      <c r="AG56" s="37"/>
    </row>
    <row r="57" spans="9:38">
      <c r="O57" s="37"/>
      <c r="AG57" s="37"/>
    </row>
    <row r="58" spans="9:38">
      <c r="O58" s="37"/>
      <c r="AG58" s="37"/>
    </row>
    <row r="59" spans="9:38">
      <c r="O59" s="37"/>
      <c r="AG59" s="37"/>
    </row>
    <row r="60" spans="9:38">
      <c r="O60" s="37"/>
      <c r="AG60" s="37"/>
    </row>
    <row r="61" spans="9:38">
      <c r="O61" s="37"/>
      <c r="AG61" s="37"/>
    </row>
    <row r="62" spans="9:38">
      <c r="O62" s="37"/>
      <c r="AG62" s="37"/>
    </row>
    <row r="63" spans="9:38">
      <c r="O63" s="37"/>
      <c r="AG63" s="37"/>
    </row>
    <row r="64" spans="9:38">
      <c r="O64" s="37"/>
      <c r="AG64" s="37"/>
    </row>
    <row r="65" spans="15:33">
      <c r="O65" s="37"/>
      <c r="AG65" s="37"/>
    </row>
    <row r="66" spans="15:33">
      <c r="O66" s="37"/>
      <c r="AG66" s="37"/>
    </row>
    <row r="67" spans="15:33">
      <c r="O67" s="37"/>
      <c r="AG67" s="37"/>
    </row>
    <row r="68" spans="15:33">
      <c r="O68" s="37"/>
      <c r="AG68" s="37"/>
    </row>
    <row r="69" spans="15:33">
      <c r="O69" s="37"/>
      <c r="AG69" s="37"/>
    </row>
    <row r="70" spans="15:33">
      <c r="O70" s="37"/>
      <c r="AG70" s="37"/>
    </row>
    <row r="71" spans="15:33">
      <c r="O71" s="37"/>
      <c r="AG71" s="37"/>
    </row>
    <row r="72" spans="15:33">
      <c r="O72" s="37"/>
      <c r="AG72" s="37"/>
    </row>
    <row r="73" spans="15:33">
      <c r="O73" s="37"/>
      <c r="AG73" s="37"/>
    </row>
    <row r="74" spans="15:33">
      <c r="O74" s="37"/>
      <c r="AG74" s="37"/>
    </row>
    <row r="75" spans="15:33">
      <c r="O75" s="37"/>
      <c r="AG75" s="37"/>
    </row>
    <row r="76" spans="15:33">
      <c r="O76" s="37"/>
      <c r="AG76" s="37"/>
    </row>
    <row r="77" spans="15:33">
      <c r="O77" s="37"/>
      <c r="AG77" s="37"/>
    </row>
    <row r="78" spans="15:33">
      <c r="O78" s="37"/>
      <c r="AG78" s="37"/>
    </row>
    <row r="79" spans="15:33">
      <c r="O79" s="37"/>
      <c r="AG79" s="37"/>
    </row>
    <row r="80" spans="15:33">
      <c r="O80" s="37"/>
      <c r="AG80" s="37"/>
    </row>
    <row r="81" spans="15:33">
      <c r="O81" s="37"/>
      <c r="AG81" s="37"/>
    </row>
    <row r="82" spans="15:33">
      <c r="O82" s="37"/>
      <c r="AG82" s="37"/>
    </row>
    <row r="83" spans="15:33">
      <c r="O83" s="37"/>
      <c r="AG83" s="37"/>
    </row>
    <row r="84" spans="15:33">
      <c r="O84" s="37"/>
      <c r="AG84" s="37"/>
    </row>
    <row r="85" spans="15:33">
      <c r="O85" s="37"/>
      <c r="AG85" s="37"/>
    </row>
    <row r="86" spans="15:33">
      <c r="O86" s="37"/>
      <c r="AG86" s="37"/>
    </row>
    <row r="87" spans="15:33">
      <c r="O87" s="37"/>
      <c r="AG87" s="37"/>
    </row>
    <row r="88" spans="15:33">
      <c r="O88" s="37"/>
      <c r="AG88" s="37"/>
    </row>
    <row r="89" spans="15:33">
      <c r="O89" s="37"/>
      <c r="AG89" s="37"/>
    </row>
    <row r="90" spans="15:33">
      <c r="O90" s="37"/>
      <c r="AG90" s="37"/>
    </row>
    <row r="91" spans="15:33">
      <c r="O91" s="37"/>
      <c r="AG91" s="37"/>
    </row>
    <row r="92" spans="15:33">
      <c r="O92" s="37"/>
      <c r="AG92" s="37"/>
    </row>
    <row r="93" spans="15:33">
      <c r="O93" s="37"/>
      <c r="AG93" s="37"/>
    </row>
    <row r="94" spans="15:33">
      <c r="O94" s="37"/>
      <c r="AG94" s="37"/>
    </row>
    <row r="95" spans="15:33">
      <c r="O95" s="37"/>
      <c r="AG95" s="37"/>
    </row>
    <row r="96" spans="15:33">
      <c r="O96" s="37"/>
      <c r="AG96" s="37"/>
    </row>
    <row r="97" spans="15:33">
      <c r="O97" s="37"/>
      <c r="AG97" s="37"/>
    </row>
    <row r="98" spans="15:33">
      <c r="O98" s="37"/>
      <c r="AG98" s="37"/>
    </row>
    <row r="99" spans="15:33">
      <c r="O99" s="37"/>
      <c r="AG99" s="37"/>
    </row>
    <row r="100" spans="15:33">
      <c r="O100" s="37"/>
      <c r="AG100" s="37"/>
    </row>
    <row r="101" spans="15:33">
      <c r="O101" s="37"/>
      <c r="AG101" s="37"/>
    </row>
    <row r="102" spans="15:33">
      <c r="O102" s="37"/>
      <c r="AG102" s="37"/>
    </row>
    <row r="103" spans="15:33">
      <c r="O103" s="37"/>
      <c r="AG103" s="37"/>
    </row>
    <row r="104" spans="15:33">
      <c r="O104" s="37"/>
      <c r="AG104" s="37"/>
    </row>
    <row r="105" spans="15:33">
      <c r="O105" s="37"/>
      <c r="AG105" s="37"/>
    </row>
    <row r="106" spans="15:33">
      <c r="O106" s="37"/>
      <c r="AG106" s="37"/>
    </row>
    <row r="107" spans="15:33">
      <c r="O107" s="37"/>
      <c r="AG107" s="37"/>
    </row>
    <row r="108" spans="15:33">
      <c r="O108" s="37"/>
      <c r="AG108" s="37"/>
    </row>
    <row r="109" spans="15:33">
      <c r="O109" s="37"/>
      <c r="AG109" s="37"/>
    </row>
    <row r="110" spans="15:33">
      <c r="O110" s="37"/>
      <c r="AG110" s="37"/>
    </row>
    <row r="111" spans="15:33">
      <c r="O111" s="37"/>
      <c r="AG111" s="37"/>
    </row>
    <row r="112" spans="15:33">
      <c r="O112" s="37"/>
      <c r="AG112" s="37"/>
    </row>
    <row r="113" spans="15:33">
      <c r="O113" s="37"/>
      <c r="AG113" s="37"/>
    </row>
    <row r="114" spans="15:33">
      <c r="O114" s="37"/>
      <c r="AG114" s="37"/>
    </row>
    <row r="115" spans="15:33">
      <c r="O115" s="37"/>
      <c r="AG115" s="37"/>
    </row>
    <row r="116" spans="15:33">
      <c r="O116" s="37"/>
      <c r="AG116" s="37"/>
    </row>
    <row r="117" spans="15:33">
      <c r="O117" s="37"/>
      <c r="AG117" s="37"/>
    </row>
    <row r="118" spans="15:33">
      <c r="O118" s="37"/>
      <c r="AG118" s="37"/>
    </row>
    <row r="119" spans="15:33">
      <c r="O119" s="37"/>
      <c r="AG119" s="37"/>
    </row>
    <row r="120" spans="15:33">
      <c r="O120" s="37"/>
      <c r="AG120" s="37"/>
    </row>
    <row r="121" spans="15:33">
      <c r="O121" s="37"/>
      <c r="AG121" s="37"/>
    </row>
    <row r="122" spans="15:33">
      <c r="O122" s="37"/>
      <c r="AG122" s="37"/>
    </row>
    <row r="123" spans="15:33">
      <c r="O123" s="37"/>
      <c r="AG123" s="37"/>
    </row>
    <row r="124" spans="15:33">
      <c r="O124" s="37"/>
      <c r="AG124" s="37"/>
    </row>
    <row r="125" spans="15:33">
      <c r="O125" s="37"/>
      <c r="AG125" s="37"/>
    </row>
    <row r="126" spans="15:33">
      <c r="O126" s="37"/>
      <c r="AG126" s="37"/>
    </row>
    <row r="127" spans="15:33">
      <c r="O127" s="37"/>
      <c r="AG127" s="37"/>
    </row>
    <row r="128" spans="15:33">
      <c r="O128" s="37"/>
      <c r="AG128" s="37"/>
    </row>
    <row r="129" spans="15:33">
      <c r="O129" s="37"/>
      <c r="AG129" s="37"/>
    </row>
    <row r="130" spans="15:33">
      <c r="O130" s="37"/>
      <c r="AG130" s="37"/>
    </row>
    <row r="131" spans="15:33">
      <c r="O131" s="37"/>
      <c r="AG131" s="37"/>
    </row>
    <row r="132" spans="15:33">
      <c r="O132" s="37"/>
      <c r="AG132" s="37"/>
    </row>
    <row r="133" spans="15:33">
      <c r="O133" s="37"/>
      <c r="AG133" s="37"/>
    </row>
    <row r="134" spans="15:33">
      <c r="O134" s="37"/>
      <c r="AG134" s="37"/>
    </row>
    <row r="135" spans="15:33">
      <c r="O135" s="37"/>
      <c r="AG135" s="37"/>
    </row>
    <row r="136" spans="15:33">
      <c r="O136" s="37"/>
      <c r="AG136" s="37"/>
    </row>
    <row r="137" spans="15:33">
      <c r="O137" s="37"/>
      <c r="AG137" s="37"/>
    </row>
    <row r="138" spans="15:33">
      <c r="O138" s="37"/>
      <c r="AG138" s="37"/>
    </row>
    <row r="139" spans="15:33">
      <c r="O139" s="37"/>
      <c r="AG139" s="37"/>
    </row>
    <row r="140" spans="15:33">
      <c r="O140" s="37"/>
      <c r="AG140" s="37"/>
    </row>
    <row r="141" spans="15:33">
      <c r="O141" s="37"/>
      <c r="AG141" s="37"/>
    </row>
    <row r="142" spans="15:33">
      <c r="O142" s="37"/>
      <c r="AG142" s="37"/>
    </row>
    <row r="143" spans="15:33">
      <c r="O143" s="37"/>
      <c r="AG143" s="37"/>
    </row>
    <row r="144" spans="15:33">
      <c r="O144" s="37"/>
      <c r="AG144" s="37"/>
    </row>
    <row r="145" spans="15:33">
      <c r="O145" s="37"/>
      <c r="AG145" s="37"/>
    </row>
    <row r="146" spans="15:33">
      <c r="O146" s="37"/>
      <c r="AG146" s="37"/>
    </row>
    <row r="147" spans="15:33">
      <c r="O147" s="37"/>
      <c r="AG147" s="37"/>
    </row>
    <row r="148" spans="15:33">
      <c r="O148" s="37"/>
      <c r="AG148" s="37"/>
    </row>
    <row r="149" spans="15:33">
      <c r="O149" s="37"/>
      <c r="AG149" s="37"/>
    </row>
    <row r="150" spans="15:33">
      <c r="O150" s="37"/>
      <c r="AG150" s="37"/>
    </row>
    <row r="151" spans="15:33">
      <c r="O151" s="37"/>
      <c r="AG151" s="37"/>
    </row>
    <row r="152" spans="15:33">
      <c r="O152" s="37"/>
      <c r="AG152" s="37"/>
    </row>
    <row r="153" spans="15:33">
      <c r="O153" s="37"/>
      <c r="AG153" s="37"/>
    </row>
    <row r="154" spans="15:33">
      <c r="O154" s="37"/>
      <c r="AG154" s="37"/>
    </row>
    <row r="155" spans="15:33">
      <c r="O155" s="37"/>
      <c r="AG155" s="37"/>
    </row>
    <row r="156" spans="15:33">
      <c r="O156" s="37"/>
      <c r="AG156" s="37"/>
    </row>
    <row r="157" spans="15:33">
      <c r="O157" s="37"/>
      <c r="AG157" s="37"/>
    </row>
    <row r="158" spans="15:33">
      <c r="O158" s="37"/>
      <c r="AG158" s="37"/>
    </row>
    <row r="159" spans="15:33">
      <c r="O159" s="37"/>
      <c r="AG159" s="37"/>
    </row>
    <row r="160" spans="15:33">
      <c r="O160" s="37"/>
      <c r="AG160" s="37"/>
    </row>
    <row r="161" spans="15:33">
      <c r="O161" s="37"/>
      <c r="AG161" s="37"/>
    </row>
    <row r="162" spans="15:33">
      <c r="O162" s="37"/>
      <c r="AG162" s="37"/>
    </row>
    <row r="163" spans="15:33">
      <c r="O163" s="37"/>
      <c r="AG163" s="37"/>
    </row>
    <row r="164" spans="15:33">
      <c r="O164" s="37"/>
      <c r="AG164" s="37"/>
    </row>
    <row r="165" spans="15:33">
      <c r="O165" s="37"/>
      <c r="AG165" s="37"/>
    </row>
    <row r="166" spans="15:33">
      <c r="O166" s="37"/>
      <c r="AG166" s="37"/>
    </row>
    <row r="167" spans="15:33">
      <c r="O167" s="37"/>
      <c r="AG167" s="37"/>
    </row>
    <row r="168" spans="15:33">
      <c r="O168" s="37"/>
      <c r="AG168" s="37"/>
    </row>
    <row r="169" spans="15:33">
      <c r="O169" s="37"/>
      <c r="AG169" s="37"/>
    </row>
    <row r="170" spans="15:33">
      <c r="O170" s="37"/>
      <c r="AG170" s="37"/>
    </row>
    <row r="171" spans="15:33">
      <c r="O171" s="37"/>
      <c r="AG171" s="37"/>
    </row>
    <row r="172" spans="15:33">
      <c r="O172" s="37"/>
      <c r="AG172" s="37"/>
    </row>
    <row r="173" spans="15:33">
      <c r="O173" s="37"/>
      <c r="AG173" s="37"/>
    </row>
    <row r="174" spans="15:33">
      <c r="O174" s="37"/>
      <c r="AG174" s="37"/>
    </row>
    <row r="175" spans="15:33">
      <c r="O175" s="37"/>
      <c r="AG175" s="37"/>
    </row>
    <row r="176" spans="15:33">
      <c r="O176" s="37"/>
      <c r="AG176" s="37"/>
    </row>
    <row r="177" spans="15:33">
      <c r="O177" s="37"/>
      <c r="AG177" s="37"/>
    </row>
    <row r="178" spans="15:33">
      <c r="O178" s="37"/>
      <c r="AG178" s="37"/>
    </row>
    <row r="179" spans="15:33">
      <c r="O179" s="37"/>
      <c r="AG179" s="37"/>
    </row>
    <row r="180" spans="15:33">
      <c r="O180" s="37"/>
      <c r="AG180" s="37"/>
    </row>
    <row r="181" spans="15:33">
      <c r="O181" s="37"/>
      <c r="AG181" s="37"/>
    </row>
    <row r="182" spans="15:33">
      <c r="O182" s="37"/>
      <c r="AG182" s="37"/>
    </row>
    <row r="183" spans="15:33">
      <c r="O183" s="37"/>
      <c r="AG183" s="37"/>
    </row>
    <row r="184" spans="15:33">
      <c r="O184" s="37"/>
      <c r="AG184" s="37"/>
    </row>
    <row r="185" spans="15:33">
      <c r="O185" s="37"/>
      <c r="AG185" s="37"/>
    </row>
    <row r="186" spans="15:33">
      <c r="O186" s="37"/>
      <c r="AG186" s="37"/>
    </row>
    <row r="187" spans="15:33">
      <c r="O187" s="37"/>
      <c r="AG187" s="37"/>
    </row>
  </sheetData>
  <mergeCells count="4">
    <mergeCell ref="F1:G1"/>
    <mergeCell ref="Y2:Y8"/>
    <mergeCell ref="Y9:Y10"/>
    <mergeCell ref="A2:A11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7"/>
  <sheetViews>
    <sheetView zoomScale="85" zoomScaleNormal="85" zoomScalePageLayoutView="85" workbookViewId="0">
      <pane xSplit="5" ySplit="2" topLeftCell="I3" activePane="bottomRight" state="frozen"/>
      <selection pane="topRight" activeCell="F1" sqref="F1"/>
      <selection pane="bottomLeft" activeCell="A3" sqref="A3"/>
      <selection pane="bottomRight" activeCell="E16" sqref="E16"/>
    </sheetView>
  </sheetViews>
  <sheetFormatPr defaultColWidth="9.28515625" defaultRowHeight="12.75"/>
  <cols>
    <col min="1" max="1" width="11.7109375" style="37" customWidth="1"/>
    <col min="2" max="2" width="7.140625" style="37" customWidth="1"/>
    <col min="3" max="3" width="16" style="37" customWidth="1"/>
    <col min="4" max="4" width="16" style="58" customWidth="1"/>
    <col min="5" max="5" width="11.28515625" style="37" customWidth="1"/>
    <col min="6" max="6" width="15.85546875" style="37" customWidth="1"/>
    <col min="7" max="7" width="9.7109375" style="37" customWidth="1"/>
    <col min="8" max="8" width="9.28515625" style="37" customWidth="1"/>
    <col min="9" max="9" width="11" style="37" customWidth="1"/>
    <col min="10" max="14" width="9.28515625" style="37" customWidth="1"/>
    <col min="15" max="15" width="9.28515625" style="43" customWidth="1"/>
    <col min="16" max="19" width="9.28515625" style="37" customWidth="1"/>
    <col min="20" max="20" width="15" style="37" customWidth="1"/>
    <col min="21" max="21" width="9.28515625" style="37" customWidth="1"/>
    <col min="22" max="24" width="9.28515625" style="37"/>
    <col min="25" max="25" width="10.7109375" style="37" customWidth="1"/>
    <col min="26" max="32" width="9.28515625" style="37" customWidth="1"/>
    <col min="33" max="33" width="9.28515625" style="43" customWidth="1"/>
    <col min="34" max="37" width="9.28515625" style="37" customWidth="1"/>
    <col min="38" max="38" width="17.85546875" style="37" customWidth="1"/>
    <col min="39" max="39" width="9.28515625" style="37" customWidth="1"/>
    <col min="40" max="16384" width="9.28515625" style="37"/>
  </cols>
  <sheetData>
    <row r="1" spans="1:40" s="31" customFormat="1" ht="44.25" customHeight="1" thickBot="1">
      <c r="A1" s="47" t="s">
        <v>54</v>
      </c>
      <c r="B1" s="31" t="s">
        <v>55</v>
      </c>
      <c r="C1" s="31" t="s">
        <v>56</v>
      </c>
      <c r="D1" s="62" t="s">
        <v>104</v>
      </c>
      <c r="E1" s="31" t="s">
        <v>57</v>
      </c>
      <c r="F1" s="68" t="s">
        <v>58</v>
      </c>
      <c r="G1" s="68"/>
      <c r="H1" s="31" t="s">
        <v>86</v>
      </c>
      <c r="O1" s="32"/>
      <c r="T1" s="31" t="s">
        <v>0</v>
      </c>
      <c r="U1" s="31" t="s">
        <v>59</v>
      </c>
      <c r="V1" s="31" t="s">
        <v>60</v>
      </c>
      <c r="Y1" s="47" t="s">
        <v>61</v>
      </c>
      <c r="Z1" s="31" t="s">
        <v>86</v>
      </c>
      <c r="AC1" s="31">
        <f t="shared" ref="AC1:AJ1" si="0">K1</f>
        <v>0</v>
      </c>
      <c r="AD1" s="31">
        <f t="shared" si="0"/>
        <v>0</v>
      </c>
      <c r="AE1" s="31">
        <f t="shared" si="0"/>
        <v>0</v>
      </c>
      <c r="AF1" s="31">
        <f t="shared" si="0"/>
        <v>0</v>
      </c>
      <c r="AG1" s="31">
        <f t="shared" si="0"/>
        <v>0</v>
      </c>
      <c r="AH1" s="31">
        <f t="shared" si="0"/>
        <v>0</v>
      </c>
      <c r="AI1" s="31">
        <f t="shared" si="0"/>
        <v>0</v>
      </c>
      <c r="AJ1" s="31">
        <f t="shared" si="0"/>
        <v>0</v>
      </c>
      <c r="AK1" s="31">
        <f>S1</f>
        <v>0</v>
      </c>
      <c r="AL1" s="31" t="s">
        <v>0</v>
      </c>
      <c r="AM1" s="31" t="s">
        <v>62</v>
      </c>
      <c r="AN1" s="31" t="s">
        <v>63</v>
      </c>
    </row>
    <row r="2" spans="1:40">
      <c r="A2" s="69" t="s">
        <v>69</v>
      </c>
      <c r="B2" s="33" t="s">
        <v>68</v>
      </c>
      <c r="C2" s="33"/>
      <c r="D2" s="33"/>
      <c r="E2" s="33"/>
      <c r="F2" s="34"/>
      <c r="G2" s="34"/>
      <c r="H2" s="34"/>
      <c r="I2" s="35"/>
      <c r="J2" s="34"/>
      <c r="K2" s="34"/>
      <c r="L2" s="36"/>
      <c r="M2" s="34"/>
      <c r="N2" s="34"/>
      <c r="O2" s="34"/>
      <c r="P2" s="34"/>
      <c r="Q2" s="34"/>
      <c r="R2" s="34"/>
      <c r="S2" s="34"/>
      <c r="T2" s="36"/>
      <c r="U2" s="34"/>
      <c r="V2" s="34"/>
      <c r="Y2" s="69" t="s">
        <v>70</v>
      </c>
      <c r="Z2" s="34"/>
      <c r="AA2" s="35"/>
      <c r="AB2" s="34"/>
      <c r="AC2" s="34"/>
      <c r="AD2" s="36"/>
      <c r="AE2" s="34"/>
      <c r="AF2" s="34"/>
      <c r="AG2" s="34"/>
      <c r="AH2" s="34"/>
      <c r="AI2" s="34"/>
      <c r="AJ2" s="34"/>
      <c r="AK2" s="34"/>
      <c r="AL2" s="36"/>
      <c r="AM2" s="34"/>
      <c r="AN2" s="34"/>
    </row>
    <row r="3" spans="1:40" ht="51" customHeight="1">
      <c r="A3" s="69"/>
      <c r="B3" s="37" t="s">
        <v>65</v>
      </c>
      <c r="C3" s="37" t="s">
        <v>99</v>
      </c>
      <c r="D3" s="63" t="s">
        <v>108</v>
      </c>
      <c r="E3" s="37" t="s">
        <v>64</v>
      </c>
      <c r="F3" s="37" t="s">
        <v>66</v>
      </c>
      <c r="G3" s="37">
        <v>1000000</v>
      </c>
      <c r="H3" s="44">
        <f>599000*2</f>
        <v>1198000</v>
      </c>
      <c r="I3" s="38"/>
      <c r="L3" s="39"/>
      <c r="O3" s="37"/>
      <c r="T3" s="39">
        <f>AVERAGE(H3:S3)</f>
        <v>1198000</v>
      </c>
      <c r="U3" s="37" t="e">
        <f>SQRT(VAR(H3:S3))</f>
        <v>#DIV/0!</v>
      </c>
      <c r="V3" s="37">
        <f>COUNT(H3:S3)</f>
        <v>1</v>
      </c>
      <c r="Y3" s="69"/>
      <c r="Z3" s="44">
        <f>601940*2</f>
        <v>1203880</v>
      </c>
      <c r="AA3" s="54"/>
      <c r="AD3" s="39"/>
      <c r="AG3" s="37"/>
      <c r="AL3" s="39">
        <f>AVERAGE(Z3:AK3)</f>
        <v>1203880</v>
      </c>
      <c r="AM3" s="37" t="e">
        <f>SQRT(VAR(Z3:AK3))</f>
        <v>#DIV/0!</v>
      </c>
      <c r="AN3" s="37">
        <f>COUNT(Z3:AK3)</f>
        <v>1</v>
      </c>
    </row>
    <row r="4" spans="1:40" ht="23.25" customHeight="1">
      <c r="A4" s="69"/>
      <c r="F4" s="40" t="s">
        <v>98</v>
      </c>
      <c r="G4" s="40"/>
      <c r="H4" s="40">
        <v>360</v>
      </c>
      <c r="I4" s="41"/>
      <c r="J4" s="40"/>
      <c r="K4" s="40"/>
      <c r="L4" s="42"/>
      <c r="M4" s="40"/>
      <c r="N4" s="40"/>
      <c r="O4" s="40"/>
      <c r="P4" s="40"/>
      <c r="Q4" s="40"/>
      <c r="R4" s="40"/>
      <c r="S4" s="40"/>
      <c r="T4" s="42">
        <f t="shared" ref="T4" si="1">AVERAGE(H4:S4)</f>
        <v>360</v>
      </c>
      <c r="U4" s="40" t="e">
        <f t="shared" ref="U4" si="2">SQRT(VAR(H4:S4))</f>
        <v>#DIV/0!</v>
      </c>
      <c r="V4" s="40">
        <f t="shared" ref="V4" si="3">COUNT(H4:S4)</f>
        <v>1</v>
      </c>
      <c r="Y4" s="69"/>
      <c r="Z4" s="40">
        <v>360</v>
      </c>
      <c r="AA4" s="41"/>
      <c r="AB4" s="40"/>
      <c r="AC4" s="40"/>
      <c r="AD4" s="42"/>
      <c r="AE4" s="40"/>
      <c r="AF4" s="40"/>
      <c r="AG4" s="40"/>
      <c r="AH4" s="40"/>
      <c r="AI4" s="40"/>
      <c r="AJ4" s="40"/>
      <c r="AK4" s="40"/>
      <c r="AL4" s="42">
        <f t="shared" ref="AL4" si="4">AVERAGE(Z4:AK4)</f>
        <v>360</v>
      </c>
      <c r="AM4" s="40" t="e">
        <f t="shared" ref="AM4" si="5">SQRT(VAR(Z4:AK4))</f>
        <v>#DIV/0!</v>
      </c>
      <c r="AN4" s="40">
        <f t="shared" ref="AN4" si="6">COUNT(Z4:AK4)</f>
        <v>1</v>
      </c>
    </row>
    <row r="5" spans="1:40" ht="51" customHeight="1">
      <c r="A5" s="69"/>
      <c r="B5" s="37" t="s">
        <v>65</v>
      </c>
      <c r="C5" s="37" t="s">
        <v>100</v>
      </c>
      <c r="D5" s="63" t="s">
        <v>108</v>
      </c>
      <c r="E5" s="37" t="s">
        <v>64</v>
      </c>
      <c r="F5" s="37" t="s">
        <v>66</v>
      </c>
      <c r="G5" s="37">
        <v>1000000</v>
      </c>
      <c r="H5" s="44"/>
      <c r="I5" s="38"/>
      <c r="L5" s="39"/>
      <c r="O5" s="37"/>
      <c r="T5" s="39" t="e">
        <f>AVERAGE(H5:S5)</f>
        <v>#DIV/0!</v>
      </c>
      <c r="U5" s="37" t="e">
        <f>SQRT(VAR(H5:S5))</f>
        <v>#DIV/0!</v>
      </c>
      <c r="V5" s="37">
        <f>COUNT(H5:S5)</f>
        <v>0</v>
      </c>
      <c r="Y5" s="69"/>
      <c r="Z5" s="44"/>
      <c r="AA5" s="66"/>
      <c r="AD5" s="39"/>
      <c r="AG5" s="37"/>
      <c r="AL5" s="39" t="e">
        <f>AVERAGE(Z5:AK5)</f>
        <v>#DIV/0!</v>
      </c>
      <c r="AM5" s="37" t="e">
        <f>SQRT(VAR(Z5:AK5))</f>
        <v>#DIV/0!</v>
      </c>
      <c r="AN5" s="37">
        <f>COUNT(Z5:AK5)</f>
        <v>0</v>
      </c>
    </row>
    <row r="6" spans="1:40" ht="23.25" customHeight="1">
      <c r="A6" s="69"/>
      <c r="F6" s="40" t="s">
        <v>98</v>
      </c>
      <c r="G6" s="40"/>
      <c r="H6" s="40"/>
      <c r="I6" s="41"/>
      <c r="J6" s="40"/>
      <c r="K6" s="40"/>
      <c r="L6" s="42"/>
      <c r="M6" s="40"/>
      <c r="N6" s="40"/>
      <c r="O6" s="40"/>
      <c r="P6" s="40"/>
      <c r="Q6" s="40"/>
      <c r="R6" s="40"/>
      <c r="S6" s="40"/>
      <c r="T6" s="42" t="e">
        <f t="shared" ref="T6" si="7">AVERAGE(H6:S6)</f>
        <v>#DIV/0!</v>
      </c>
      <c r="U6" s="40" t="e">
        <f t="shared" ref="U6" si="8">SQRT(VAR(H6:S6))</f>
        <v>#DIV/0!</v>
      </c>
      <c r="V6" s="40">
        <f t="shared" ref="V6" si="9">COUNT(H6:S6)</f>
        <v>0</v>
      </c>
      <c r="Y6" s="69"/>
      <c r="Z6" s="40"/>
      <c r="AA6" s="41"/>
      <c r="AB6" s="40"/>
      <c r="AC6" s="40"/>
      <c r="AD6" s="42"/>
      <c r="AE6" s="40"/>
      <c r="AF6" s="40"/>
      <c r="AG6" s="40"/>
      <c r="AH6" s="40"/>
      <c r="AI6" s="40"/>
      <c r="AJ6" s="40"/>
      <c r="AK6" s="40"/>
      <c r="AL6" s="42" t="e">
        <f t="shared" ref="AL6" si="10">AVERAGE(Z6:AK6)</f>
        <v>#DIV/0!</v>
      </c>
      <c r="AM6" s="40" t="e">
        <f t="shared" ref="AM6" si="11">SQRT(VAR(Z6:AK6))</f>
        <v>#DIV/0!</v>
      </c>
      <c r="AN6" s="40">
        <f t="shared" ref="AN6" si="12">COUNT(Z6:AK6)</f>
        <v>0</v>
      </c>
    </row>
    <row r="7" spans="1:40" ht="51">
      <c r="A7" s="69"/>
      <c r="B7" s="37" t="s">
        <v>65</v>
      </c>
      <c r="C7" s="37" t="s">
        <v>103</v>
      </c>
      <c r="D7" s="63" t="s">
        <v>109</v>
      </c>
      <c r="E7" s="37" t="s">
        <v>64</v>
      </c>
      <c r="F7" s="37" t="s">
        <v>66</v>
      </c>
      <c r="G7" s="37">
        <v>1000000</v>
      </c>
      <c r="I7" s="54"/>
      <c r="L7" s="39"/>
      <c r="O7" s="37"/>
      <c r="T7" s="59" t="e">
        <f>AVERAGE(H7:S7)</f>
        <v>#DIV/0!</v>
      </c>
      <c r="U7" s="58" t="e">
        <f>SQRT(VAR(H7:S7))</f>
        <v>#DIV/0!</v>
      </c>
      <c r="V7" s="58">
        <f>COUNT(H7:S7)</f>
        <v>0</v>
      </c>
      <c r="Y7" s="69"/>
      <c r="AA7" s="38"/>
      <c r="AB7" s="44"/>
      <c r="AD7" s="39"/>
      <c r="AG7" s="37"/>
      <c r="AL7" s="59" t="e">
        <f>AVERAGE(Z7:AK7)</f>
        <v>#DIV/0!</v>
      </c>
      <c r="AM7" s="58" t="e">
        <f>SQRT(VAR(Z7:AK7))</f>
        <v>#DIV/0!</v>
      </c>
      <c r="AN7" s="58">
        <f>COUNT(Z7:AK7)</f>
        <v>0</v>
      </c>
    </row>
    <row r="8" spans="1:40" ht="23.25" customHeight="1">
      <c r="A8" s="69"/>
      <c r="F8" s="40" t="s">
        <v>67</v>
      </c>
      <c r="G8" s="40"/>
      <c r="H8" s="40"/>
      <c r="I8" s="41"/>
      <c r="J8" s="40"/>
      <c r="K8" s="40"/>
      <c r="L8" s="42"/>
      <c r="M8" s="40"/>
      <c r="N8" s="40"/>
      <c r="O8" s="40"/>
      <c r="P8" s="40"/>
      <c r="Q8" s="40"/>
      <c r="R8" s="40"/>
      <c r="S8" s="40"/>
      <c r="T8" s="59" t="e">
        <f>AVERAGE(H8:S8)</f>
        <v>#DIV/0!</v>
      </c>
      <c r="U8" s="58" t="e">
        <f>SQRT(VAR(H8:S8))</f>
        <v>#DIV/0!</v>
      </c>
      <c r="V8" s="58">
        <f>COUNT(H8:S8)</f>
        <v>0</v>
      </c>
      <c r="Y8" s="69"/>
      <c r="Z8" s="40"/>
      <c r="AA8" s="41"/>
      <c r="AB8" s="60"/>
      <c r="AC8" s="60"/>
      <c r="AD8" s="61"/>
      <c r="AE8" s="60"/>
      <c r="AF8" s="40"/>
      <c r="AG8" s="40"/>
      <c r="AH8" s="40"/>
      <c r="AI8" s="40"/>
      <c r="AJ8" s="40"/>
      <c r="AK8" s="60"/>
      <c r="AL8" s="61" t="e">
        <f>AVERAGE(Z8:AK8)</f>
        <v>#DIV/0!</v>
      </c>
      <c r="AM8" s="60" t="e">
        <f>SQRT(VAR(Z8:AK8))</f>
        <v>#DIV/0!</v>
      </c>
      <c r="AN8" s="60">
        <f>COUNT(Z8:AK8)</f>
        <v>0</v>
      </c>
    </row>
    <row r="9" spans="1:40" s="58" customFormat="1" ht="23.1" customHeight="1">
      <c r="A9" s="69"/>
      <c r="I9" s="38"/>
      <c r="L9" s="59"/>
      <c r="T9" s="59"/>
      <c r="Y9" s="69"/>
      <c r="AA9" s="38"/>
      <c r="AD9" s="59"/>
      <c r="AL9" s="59"/>
    </row>
    <row r="10" spans="1:40">
      <c r="I10" s="38"/>
      <c r="L10" s="39"/>
      <c r="O10" s="37"/>
      <c r="T10" s="39"/>
      <c r="AA10" s="38"/>
      <c r="AD10" s="39"/>
      <c r="AG10" s="37"/>
      <c r="AL10" s="39"/>
    </row>
    <row r="11" spans="1:40">
      <c r="I11" s="38"/>
      <c r="L11" s="39"/>
      <c r="O11" s="37"/>
      <c r="T11" s="39"/>
      <c r="AA11" s="38"/>
      <c r="AD11" s="39"/>
      <c r="AG11" s="37"/>
      <c r="AL11" s="39"/>
    </row>
    <row r="12" spans="1:40">
      <c r="I12" s="38"/>
      <c r="L12" s="39"/>
      <c r="O12" s="37"/>
      <c r="T12" s="39"/>
      <c r="AA12" s="38"/>
      <c r="AD12" s="39"/>
      <c r="AG12" s="37"/>
      <c r="AL12" s="39"/>
    </row>
    <row r="13" spans="1:40">
      <c r="I13" s="38"/>
      <c r="L13" s="39"/>
      <c r="O13" s="37"/>
      <c r="T13" s="39"/>
      <c r="AA13" s="38"/>
      <c r="AD13" s="39"/>
      <c r="AG13" s="37"/>
      <c r="AL13" s="39"/>
    </row>
    <row r="14" spans="1:40">
      <c r="I14" s="38"/>
      <c r="L14" s="39"/>
      <c r="O14" s="37"/>
      <c r="T14" s="39"/>
      <c r="AA14" s="38"/>
      <c r="AD14" s="39"/>
      <c r="AG14" s="37"/>
      <c r="AL14" s="39"/>
    </row>
    <row r="15" spans="1:40">
      <c r="I15" s="38"/>
      <c r="L15" s="39"/>
      <c r="O15" s="37"/>
      <c r="T15" s="39"/>
      <c r="AA15" s="38"/>
      <c r="AD15" s="39"/>
      <c r="AG15" s="37"/>
      <c r="AL15" s="39"/>
    </row>
    <row r="16" spans="1:40">
      <c r="I16" s="38"/>
      <c r="L16" s="39"/>
      <c r="O16" s="37"/>
      <c r="T16" s="39"/>
      <c r="AA16" s="38"/>
      <c r="AD16" s="39"/>
      <c r="AG16" s="37"/>
      <c r="AL16" s="39"/>
    </row>
    <row r="17" spans="9:38">
      <c r="I17" s="38"/>
      <c r="L17" s="39"/>
      <c r="O17" s="37"/>
      <c r="T17" s="39"/>
      <c r="AA17" s="38"/>
      <c r="AD17" s="39"/>
      <c r="AG17" s="37"/>
      <c r="AL17" s="39"/>
    </row>
    <row r="18" spans="9:38">
      <c r="I18" s="38"/>
      <c r="L18" s="39"/>
      <c r="O18" s="37"/>
      <c r="T18" s="39"/>
      <c r="AA18" s="38"/>
      <c r="AD18" s="39"/>
      <c r="AG18" s="37"/>
      <c r="AL18" s="39"/>
    </row>
    <row r="19" spans="9:38">
      <c r="I19" s="38"/>
      <c r="L19" s="39"/>
      <c r="O19" s="37"/>
      <c r="T19" s="39"/>
      <c r="AA19" s="38"/>
      <c r="AD19" s="39"/>
      <c r="AG19" s="37"/>
      <c r="AL19" s="39"/>
    </row>
    <row r="20" spans="9:38">
      <c r="I20" s="38"/>
      <c r="L20" s="39"/>
      <c r="O20" s="37"/>
      <c r="T20" s="39"/>
      <c r="AA20" s="38"/>
      <c r="AD20" s="39"/>
      <c r="AG20" s="37"/>
      <c r="AL20" s="39"/>
    </row>
    <row r="21" spans="9:38">
      <c r="I21" s="38"/>
      <c r="L21" s="39"/>
      <c r="O21" s="37"/>
      <c r="T21" s="39"/>
      <c r="AA21" s="38"/>
      <c r="AD21" s="39"/>
      <c r="AG21" s="37"/>
      <c r="AL21" s="39"/>
    </row>
    <row r="22" spans="9:38">
      <c r="I22" s="38"/>
      <c r="L22" s="39"/>
      <c r="O22" s="37"/>
      <c r="T22" s="39"/>
      <c r="AA22" s="38"/>
      <c r="AD22" s="39"/>
      <c r="AG22" s="37"/>
      <c r="AL22" s="39"/>
    </row>
    <row r="23" spans="9:38">
      <c r="I23" s="38"/>
      <c r="L23" s="39"/>
      <c r="O23" s="37"/>
      <c r="T23" s="39"/>
      <c r="AA23" s="38"/>
      <c r="AD23" s="39"/>
      <c r="AG23" s="37"/>
      <c r="AL23" s="39"/>
    </row>
    <row r="24" spans="9:38">
      <c r="I24" s="38"/>
      <c r="L24" s="39"/>
      <c r="O24" s="37"/>
      <c r="T24" s="39"/>
      <c r="AA24" s="38"/>
      <c r="AD24" s="39"/>
      <c r="AG24" s="37"/>
      <c r="AL24" s="39"/>
    </row>
    <row r="25" spans="9:38">
      <c r="I25" s="38"/>
      <c r="L25" s="39"/>
      <c r="O25" s="37"/>
      <c r="T25" s="39"/>
      <c r="AA25" s="38"/>
      <c r="AD25" s="39"/>
      <c r="AG25" s="37"/>
      <c r="AL25" s="39"/>
    </row>
    <row r="26" spans="9:38">
      <c r="I26" s="38"/>
      <c r="L26" s="39"/>
      <c r="O26" s="37"/>
      <c r="T26" s="39"/>
      <c r="AA26" s="38"/>
      <c r="AD26" s="39"/>
      <c r="AG26" s="37"/>
      <c r="AL26" s="39"/>
    </row>
    <row r="27" spans="9:38">
      <c r="I27" s="38"/>
      <c r="L27" s="39"/>
      <c r="O27" s="37"/>
      <c r="T27" s="39"/>
      <c r="AA27" s="38"/>
      <c r="AD27" s="39"/>
      <c r="AG27" s="37"/>
      <c r="AL27" s="39"/>
    </row>
    <row r="28" spans="9:38">
      <c r="I28" s="38"/>
      <c r="L28" s="39"/>
      <c r="O28" s="37"/>
      <c r="T28" s="39"/>
      <c r="AA28" s="38"/>
      <c r="AD28" s="39"/>
      <c r="AG28" s="37"/>
      <c r="AL28" s="39"/>
    </row>
    <row r="29" spans="9:38">
      <c r="I29" s="38"/>
      <c r="L29" s="39"/>
      <c r="O29" s="37"/>
      <c r="T29" s="39"/>
      <c r="AA29" s="38"/>
      <c r="AD29" s="39"/>
      <c r="AG29" s="37"/>
      <c r="AL29" s="39"/>
    </row>
    <row r="30" spans="9:38">
      <c r="I30" s="38"/>
      <c r="L30" s="39"/>
      <c r="O30" s="37"/>
      <c r="T30" s="39"/>
      <c r="AA30" s="38"/>
      <c r="AD30" s="39"/>
      <c r="AG30" s="37"/>
      <c r="AL30" s="39"/>
    </row>
    <row r="31" spans="9:38">
      <c r="I31" s="38"/>
      <c r="L31" s="39"/>
      <c r="O31" s="37"/>
      <c r="T31" s="39"/>
      <c r="AA31" s="38"/>
      <c r="AD31" s="39"/>
      <c r="AG31" s="37"/>
      <c r="AL31" s="39"/>
    </row>
    <row r="32" spans="9:38">
      <c r="I32" s="38"/>
      <c r="L32" s="39"/>
      <c r="O32" s="37"/>
      <c r="T32" s="39"/>
      <c r="AA32" s="38"/>
      <c r="AD32" s="39"/>
      <c r="AG32" s="37"/>
      <c r="AL32" s="39"/>
    </row>
    <row r="33" spans="9:38">
      <c r="I33" s="38"/>
      <c r="L33" s="39"/>
      <c r="O33" s="37"/>
      <c r="T33" s="39"/>
      <c r="AA33" s="38"/>
      <c r="AD33" s="39"/>
      <c r="AG33" s="37"/>
      <c r="AL33" s="39"/>
    </row>
    <row r="34" spans="9:38">
      <c r="I34" s="38"/>
      <c r="L34" s="39"/>
      <c r="O34" s="37"/>
      <c r="T34" s="39"/>
      <c r="AA34" s="38"/>
      <c r="AD34" s="39"/>
      <c r="AG34" s="37"/>
      <c r="AL34" s="39"/>
    </row>
    <row r="35" spans="9:38">
      <c r="I35" s="38"/>
      <c r="L35" s="39"/>
      <c r="O35" s="37"/>
      <c r="T35" s="39"/>
      <c r="AA35" s="38"/>
      <c r="AD35" s="39"/>
      <c r="AG35" s="37"/>
      <c r="AL35" s="39"/>
    </row>
    <row r="36" spans="9:38">
      <c r="I36" s="38"/>
      <c r="L36" s="39"/>
      <c r="O36" s="37"/>
      <c r="T36" s="39"/>
      <c r="AA36" s="38"/>
      <c r="AD36" s="39"/>
      <c r="AG36" s="37"/>
      <c r="AL36" s="39"/>
    </row>
    <row r="37" spans="9:38">
      <c r="I37" s="38"/>
      <c r="L37" s="39"/>
      <c r="O37" s="37"/>
      <c r="T37" s="39"/>
      <c r="AA37" s="38"/>
      <c r="AD37" s="39"/>
      <c r="AG37" s="37"/>
      <c r="AL37" s="39"/>
    </row>
    <row r="38" spans="9:38">
      <c r="I38" s="38"/>
      <c r="L38" s="39"/>
      <c r="O38" s="37"/>
      <c r="T38" s="39"/>
      <c r="AA38" s="38"/>
      <c r="AD38" s="39"/>
      <c r="AG38" s="37"/>
      <c r="AL38" s="39"/>
    </row>
    <row r="39" spans="9:38">
      <c r="I39" s="38"/>
      <c r="L39" s="39"/>
      <c r="O39" s="37"/>
      <c r="T39" s="39"/>
      <c r="AA39" s="38"/>
      <c r="AD39" s="39"/>
      <c r="AG39" s="37"/>
      <c r="AL39" s="39"/>
    </row>
    <row r="40" spans="9:38">
      <c r="I40" s="38"/>
      <c r="L40" s="39"/>
      <c r="O40" s="37"/>
      <c r="T40" s="39"/>
      <c r="AA40" s="38"/>
      <c r="AD40" s="39"/>
      <c r="AG40" s="37"/>
      <c r="AL40" s="39"/>
    </row>
    <row r="41" spans="9:38">
      <c r="I41" s="38"/>
      <c r="L41" s="39"/>
      <c r="O41" s="37"/>
      <c r="T41" s="39"/>
      <c r="AA41" s="38"/>
      <c r="AD41" s="39"/>
      <c r="AG41" s="37"/>
      <c r="AL41" s="39"/>
    </row>
    <row r="42" spans="9:38">
      <c r="I42" s="38"/>
      <c r="L42" s="39"/>
      <c r="O42" s="37"/>
      <c r="T42" s="39"/>
      <c r="AA42" s="38"/>
      <c r="AD42" s="39"/>
      <c r="AG42" s="37"/>
      <c r="AL42" s="39"/>
    </row>
    <row r="43" spans="9:38">
      <c r="I43" s="38"/>
      <c r="L43" s="39"/>
      <c r="O43" s="37"/>
      <c r="T43" s="39"/>
      <c r="AA43" s="38"/>
      <c r="AD43" s="39"/>
      <c r="AG43" s="37"/>
      <c r="AL43" s="39"/>
    </row>
    <row r="44" spans="9:38">
      <c r="I44" s="38"/>
      <c r="L44" s="39"/>
      <c r="O44" s="37"/>
      <c r="T44" s="39"/>
      <c r="AA44" s="38"/>
      <c r="AD44" s="39"/>
      <c r="AG44" s="37"/>
      <c r="AL44" s="39"/>
    </row>
    <row r="45" spans="9:38">
      <c r="O45" s="37"/>
      <c r="AG45" s="37"/>
    </row>
    <row r="46" spans="9:38">
      <c r="O46" s="37"/>
      <c r="AG46" s="37"/>
    </row>
    <row r="47" spans="9:38">
      <c r="O47" s="37"/>
      <c r="AG47" s="37"/>
    </row>
    <row r="48" spans="9:38">
      <c r="O48" s="37"/>
      <c r="AG48" s="37"/>
    </row>
    <row r="49" spans="15:33">
      <c r="O49" s="37"/>
      <c r="AG49" s="37"/>
    </row>
    <row r="50" spans="15:33">
      <c r="O50" s="37"/>
      <c r="AG50" s="37"/>
    </row>
    <row r="51" spans="15:33">
      <c r="O51" s="37"/>
      <c r="AG51" s="37"/>
    </row>
    <row r="52" spans="15:33">
      <c r="O52" s="37"/>
      <c r="AG52" s="37"/>
    </row>
    <row r="53" spans="15:33">
      <c r="O53" s="37"/>
      <c r="AG53" s="37"/>
    </row>
    <row r="54" spans="15:33">
      <c r="O54" s="37"/>
      <c r="AG54" s="37"/>
    </row>
    <row r="55" spans="15:33">
      <c r="O55" s="37"/>
      <c r="AG55" s="37"/>
    </row>
    <row r="56" spans="15:33">
      <c r="O56" s="37"/>
      <c r="AG56" s="37"/>
    </row>
    <row r="57" spans="15:33">
      <c r="O57" s="37"/>
      <c r="AG57" s="37"/>
    </row>
    <row r="58" spans="15:33">
      <c r="O58" s="37"/>
      <c r="AG58" s="37"/>
    </row>
    <row r="59" spans="15:33">
      <c r="O59" s="37"/>
      <c r="AG59" s="37"/>
    </row>
    <row r="60" spans="15:33">
      <c r="O60" s="37"/>
      <c r="AG60" s="37"/>
    </row>
    <row r="61" spans="15:33">
      <c r="O61" s="37"/>
      <c r="AG61" s="37"/>
    </row>
    <row r="62" spans="15:33">
      <c r="O62" s="37"/>
      <c r="AG62" s="37"/>
    </row>
    <row r="63" spans="15:33">
      <c r="O63" s="37"/>
      <c r="AG63" s="37"/>
    </row>
    <row r="64" spans="15:33">
      <c r="O64" s="37"/>
      <c r="AG64" s="37"/>
    </row>
    <row r="65" spans="15:33">
      <c r="O65" s="37"/>
      <c r="AG65" s="37"/>
    </row>
    <row r="66" spans="15:33">
      <c r="O66" s="37"/>
      <c r="AG66" s="37"/>
    </row>
    <row r="67" spans="15:33">
      <c r="O67" s="37"/>
      <c r="AG67" s="37"/>
    </row>
    <row r="68" spans="15:33">
      <c r="O68" s="37"/>
      <c r="AG68" s="37"/>
    </row>
    <row r="69" spans="15:33">
      <c r="O69" s="37"/>
      <c r="AG69" s="37"/>
    </row>
    <row r="70" spans="15:33">
      <c r="O70" s="37"/>
      <c r="AG70" s="37"/>
    </row>
    <row r="71" spans="15:33">
      <c r="O71" s="37"/>
      <c r="AG71" s="37"/>
    </row>
    <row r="72" spans="15:33">
      <c r="O72" s="37"/>
      <c r="AG72" s="37"/>
    </row>
    <row r="73" spans="15:33">
      <c r="O73" s="37"/>
      <c r="AG73" s="37"/>
    </row>
    <row r="74" spans="15:33">
      <c r="O74" s="37"/>
      <c r="AG74" s="37"/>
    </row>
    <row r="75" spans="15:33">
      <c r="O75" s="37"/>
      <c r="AG75" s="37"/>
    </row>
    <row r="76" spans="15:33">
      <c r="O76" s="37"/>
      <c r="AG76" s="37"/>
    </row>
    <row r="77" spans="15:33">
      <c r="O77" s="37"/>
      <c r="AG77" s="37"/>
    </row>
    <row r="78" spans="15:33">
      <c r="O78" s="37"/>
      <c r="AG78" s="37"/>
    </row>
    <row r="79" spans="15:33">
      <c r="O79" s="37"/>
      <c r="AG79" s="37"/>
    </row>
    <row r="80" spans="15:33">
      <c r="O80" s="37"/>
      <c r="AG80" s="37"/>
    </row>
    <row r="81" spans="15:33">
      <c r="O81" s="37"/>
      <c r="AG81" s="37"/>
    </row>
    <row r="82" spans="15:33">
      <c r="O82" s="37"/>
      <c r="AG82" s="37"/>
    </row>
    <row r="83" spans="15:33">
      <c r="O83" s="37"/>
      <c r="AG83" s="37"/>
    </row>
    <row r="84" spans="15:33">
      <c r="O84" s="37"/>
      <c r="AG84" s="37"/>
    </row>
    <row r="85" spans="15:33">
      <c r="O85" s="37"/>
      <c r="AG85" s="37"/>
    </row>
    <row r="86" spans="15:33">
      <c r="O86" s="37"/>
      <c r="AG86" s="37"/>
    </row>
    <row r="87" spans="15:33">
      <c r="O87" s="37"/>
      <c r="AG87" s="37"/>
    </row>
    <row r="88" spans="15:33">
      <c r="O88" s="37"/>
      <c r="AG88" s="37"/>
    </row>
    <row r="89" spans="15:33">
      <c r="O89" s="37"/>
      <c r="AG89" s="37"/>
    </row>
    <row r="90" spans="15:33">
      <c r="O90" s="37"/>
      <c r="AG90" s="37"/>
    </row>
    <row r="91" spans="15:33">
      <c r="O91" s="37"/>
      <c r="AG91" s="37"/>
    </row>
    <row r="92" spans="15:33">
      <c r="O92" s="37"/>
      <c r="AG92" s="37"/>
    </row>
    <row r="93" spans="15:33">
      <c r="O93" s="37"/>
      <c r="AG93" s="37"/>
    </row>
    <row r="94" spans="15:33">
      <c r="O94" s="37"/>
      <c r="AG94" s="37"/>
    </row>
    <row r="95" spans="15:33">
      <c r="O95" s="37"/>
      <c r="AG95" s="37"/>
    </row>
    <row r="96" spans="15:33">
      <c r="O96" s="37"/>
      <c r="AG96" s="37"/>
    </row>
    <row r="97" spans="15:33">
      <c r="O97" s="37"/>
      <c r="AG97" s="37"/>
    </row>
    <row r="98" spans="15:33">
      <c r="O98" s="37"/>
      <c r="AG98" s="37"/>
    </row>
    <row r="99" spans="15:33">
      <c r="O99" s="37"/>
      <c r="AG99" s="37"/>
    </row>
    <row r="100" spans="15:33">
      <c r="O100" s="37"/>
      <c r="AG100" s="37"/>
    </row>
    <row r="101" spans="15:33">
      <c r="O101" s="37"/>
      <c r="AG101" s="37"/>
    </row>
    <row r="102" spans="15:33">
      <c r="O102" s="37"/>
      <c r="AG102" s="37"/>
    </row>
    <row r="103" spans="15:33">
      <c r="O103" s="37"/>
      <c r="AG103" s="37"/>
    </row>
    <row r="104" spans="15:33">
      <c r="O104" s="37"/>
      <c r="AG104" s="37"/>
    </row>
    <row r="105" spans="15:33">
      <c r="O105" s="37"/>
      <c r="AG105" s="37"/>
    </row>
    <row r="106" spans="15:33">
      <c r="O106" s="37"/>
      <c r="AG106" s="37"/>
    </row>
    <row r="107" spans="15:33">
      <c r="O107" s="37"/>
      <c r="AG107" s="37"/>
    </row>
    <row r="108" spans="15:33">
      <c r="O108" s="37"/>
      <c r="AG108" s="37"/>
    </row>
    <row r="109" spans="15:33">
      <c r="O109" s="37"/>
      <c r="AG109" s="37"/>
    </row>
    <row r="110" spans="15:33">
      <c r="O110" s="37"/>
      <c r="AG110" s="37"/>
    </row>
    <row r="111" spans="15:33">
      <c r="O111" s="37"/>
      <c r="AG111" s="37"/>
    </row>
    <row r="112" spans="15:33">
      <c r="O112" s="37"/>
      <c r="AG112" s="37"/>
    </row>
    <row r="113" spans="15:33">
      <c r="O113" s="37"/>
      <c r="AG113" s="37"/>
    </row>
    <row r="114" spans="15:33">
      <c r="O114" s="37"/>
      <c r="AG114" s="37"/>
    </row>
    <row r="115" spans="15:33">
      <c r="O115" s="37"/>
      <c r="AG115" s="37"/>
    </row>
    <row r="116" spans="15:33">
      <c r="O116" s="37"/>
      <c r="AG116" s="37"/>
    </row>
    <row r="117" spans="15:33">
      <c r="O117" s="37"/>
      <c r="AG117" s="37"/>
    </row>
    <row r="118" spans="15:33">
      <c r="O118" s="37"/>
      <c r="AG118" s="37"/>
    </row>
    <row r="119" spans="15:33">
      <c r="O119" s="37"/>
      <c r="AG119" s="37"/>
    </row>
    <row r="120" spans="15:33">
      <c r="O120" s="37"/>
      <c r="AG120" s="37"/>
    </row>
    <row r="121" spans="15:33">
      <c r="O121" s="37"/>
      <c r="AG121" s="37"/>
    </row>
    <row r="122" spans="15:33">
      <c r="O122" s="37"/>
      <c r="AG122" s="37"/>
    </row>
    <row r="123" spans="15:33">
      <c r="O123" s="37"/>
      <c r="AG123" s="37"/>
    </row>
    <row r="124" spans="15:33">
      <c r="O124" s="37"/>
      <c r="AG124" s="37"/>
    </row>
    <row r="125" spans="15:33">
      <c r="O125" s="37"/>
      <c r="AG125" s="37"/>
    </row>
    <row r="126" spans="15:33">
      <c r="O126" s="37"/>
      <c r="AG126" s="37"/>
    </row>
    <row r="127" spans="15:33">
      <c r="O127" s="37"/>
      <c r="AG127" s="37"/>
    </row>
    <row r="128" spans="15:33">
      <c r="O128" s="37"/>
      <c r="AG128" s="37"/>
    </row>
    <row r="129" spans="15:33">
      <c r="O129" s="37"/>
      <c r="AG129" s="37"/>
    </row>
    <row r="130" spans="15:33">
      <c r="O130" s="37"/>
      <c r="AG130" s="37"/>
    </row>
    <row r="131" spans="15:33">
      <c r="O131" s="37"/>
      <c r="AG131" s="37"/>
    </row>
    <row r="132" spans="15:33">
      <c r="O132" s="37"/>
      <c r="AG132" s="37"/>
    </row>
    <row r="133" spans="15:33">
      <c r="O133" s="37"/>
      <c r="AG133" s="37"/>
    </row>
    <row r="134" spans="15:33">
      <c r="O134" s="37"/>
      <c r="AG134" s="37"/>
    </row>
    <row r="135" spans="15:33">
      <c r="O135" s="37"/>
      <c r="AG135" s="37"/>
    </row>
    <row r="136" spans="15:33">
      <c r="O136" s="37"/>
      <c r="AG136" s="37"/>
    </row>
    <row r="137" spans="15:33">
      <c r="O137" s="37"/>
      <c r="AG137" s="37"/>
    </row>
    <row r="138" spans="15:33">
      <c r="O138" s="37"/>
      <c r="AG138" s="37"/>
    </row>
    <row r="139" spans="15:33">
      <c r="O139" s="37"/>
      <c r="AG139" s="37"/>
    </row>
    <row r="140" spans="15:33">
      <c r="O140" s="37"/>
      <c r="AG140" s="37"/>
    </row>
    <row r="141" spans="15:33">
      <c r="O141" s="37"/>
      <c r="AG141" s="37"/>
    </row>
    <row r="142" spans="15:33">
      <c r="O142" s="37"/>
      <c r="AG142" s="37"/>
    </row>
    <row r="143" spans="15:33">
      <c r="O143" s="37"/>
      <c r="AG143" s="37"/>
    </row>
    <row r="144" spans="15:33">
      <c r="O144" s="37"/>
      <c r="AG144" s="37"/>
    </row>
    <row r="145" spans="15:33">
      <c r="O145" s="37"/>
      <c r="AG145" s="37"/>
    </row>
    <row r="146" spans="15:33">
      <c r="O146" s="37"/>
      <c r="AG146" s="37"/>
    </row>
    <row r="147" spans="15:33">
      <c r="O147" s="37"/>
      <c r="AG147" s="37"/>
    </row>
    <row r="148" spans="15:33">
      <c r="O148" s="37"/>
      <c r="AG148" s="37"/>
    </row>
    <row r="149" spans="15:33">
      <c r="O149" s="37"/>
      <c r="AG149" s="37"/>
    </row>
    <row r="150" spans="15:33">
      <c r="O150" s="37"/>
      <c r="AG150" s="37"/>
    </row>
    <row r="151" spans="15:33">
      <c r="O151" s="37"/>
      <c r="AG151" s="37"/>
    </row>
    <row r="152" spans="15:33">
      <c r="O152" s="37"/>
      <c r="AG152" s="37"/>
    </row>
    <row r="153" spans="15:33">
      <c r="O153" s="37"/>
      <c r="AG153" s="37"/>
    </row>
    <row r="154" spans="15:33">
      <c r="O154" s="37"/>
      <c r="AG154" s="37"/>
    </row>
    <row r="155" spans="15:33">
      <c r="O155" s="37"/>
      <c r="AG155" s="37"/>
    </row>
    <row r="156" spans="15:33">
      <c r="O156" s="37"/>
      <c r="AG156" s="37"/>
    </row>
    <row r="157" spans="15:33">
      <c r="O157" s="37"/>
      <c r="AG157" s="37"/>
    </row>
    <row r="158" spans="15:33">
      <c r="O158" s="37"/>
      <c r="AG158" s="37"/>
    </row>
    <row r="159" spans="15:33">
      <c r="O159" s="37"/>
      <c r="AG159" s="37"/>
    </row>
    <row r="160" spans="15:33">
      <c r="O160" s="37"/>
      <c r="AG160" s="37"/>
    </row>
    <row r="161" spans="15:33">
      <c r="O161" s="37"/>
      <c r="AG161" s="37"/>
    </row>
    <row r="162" spans="15:33">
      <c r="O162" s="37"/>
      <c r="AG162" s="37"/>
    </row>
    <row r="163" spans="15:33">
      <c r="O163" s="37"/>
      <c r="AG163" s="37"/>
    </row>
    <row r="164" spans="15:33">
      <c r="O164" s="37"/>
      <c r="AG164" s="37"/>
    </row>
    <row r="165" spans="15:33">
      <c r="O165" s="37"/>
      <c r="AG165" s="37"/>
    </row>
    <row r="166" spans="15:33">
      <c r="O166" s="37"/>
      <c r="AG166" s="37"/>
    </row>
    <row r="167" spans="15:33">
      <c r="O167" s="37"/>
      <c r="AG167" s="37"/>
    </row>
    <row r="168" spans="15:33">
      <c r="O168" s="37"/>
      <c r="AG168" s="37"/>
    </row>
    <row r="169" spans="15:33">
      <c r="O169" s="37"/>
      <c r="AG169" s="37"/>
    </row>
    <row r="170" spans="15:33">
      <c r="O170" s="37"/>
      <c r="AG170" s="37"/>
    </row>
    <row r="171" spans="15:33">
      <c r="O171" s="37"/>
      <c r="AG171" s="37"/>
    </row>
    <row r="172" spans="15:33">
      <c r="O172" s="37"/>
      <c r="AG172" s="37"/>
    </row>
    <row r="173" spans="15:33">
      <c r="O173" s="37"/>
      <c r="AG173" s="37"/>
    </row>
    <row r="174" spans="15:33">
      <c r="O174" s="37"/>
      <c r="AG174" s="37"/>
    </row>
    <row r="175" spans="15:33">
      <c r="O175" s="37"/>
      <c r="AG175" s="37"/>
    </row>
    <row r="176" spans="15:33">
      <c r="O176" s="37"/>
      <c r="AG176" s="37"/>
    </row>
    <row r="177" spans="15:33">
      <c r="O177" s="37"/>
      <c r="AG177" s="37"/>
    </row>
  </sheetData>
  <mergeCells count="3">
    <mergeCell ref="F1:G1"/>
    <mergeCell ref="A2:A9"/>
    <mergeCell ref="Y2:Y9"/>
  </mergeCells>
  <phoneticPr fontId="31" type="noConversion"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AF9254F916046D47805269FA44C28805" ma:contentTypeVersion="11" ma:contentTypeDescription="新建文档。" ma:contentTypeScope="" ma:versionID="8e552e9faad47e1ac1cd93d3d0d27245">
  <xsd:schema xmlns:xsd="http://www.w3.org/2001/XMLSchema" xmlns:xs="http://www.w3.org/2001/XMLSchema" xmlns:p="http://schemas.microsoft.com/office/2006/metadata/properties" xmlns:ns2="25a9b192-4ffd-45fe-9f9b-78d47ef7d08b" xmlns:ns3="887e1eb4-d705-45f4-998c-aa955aed8a7f" targetNamespace="http://schemas.microsoft.com/office/2006/metadata/properties" ma:root="true" ma:fieldsID="7ea357d1f358b868c7854abeba98cd03" ns2:_="" ns3:_="">
    <xsd:import namespace="25a9b192-4ffd-45fe-9f9b-78d47ef7d08b"/>
    <xsd:import namespace="887e1eb4-d705-45f4-998c-aa955aed8a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9b192-4ffd-45fe-9f9b-78d47ef7d0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上次共享用户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上次共享时间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e1eb4-d705-45f4-998c-aa955aed8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C855154-4ABF-4A73-86BF-E357914B1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9b192-4ffd-45fe-9f9b-78d47ef7d08b"/>
    <ds:schemaRef ds:uri="887e1eb4-d705-45f4-998c-aa955aed8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C80BEB-915D-43B1-9CAD-DCD3B95AF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89EEF-91FB-42B3-A3F2-5A53C39B2814}">
  <ds:schemaRefs>
    <ds:schemaRef ds:uri="http://purl.org/dc/elements/1.1/"/>
    <ds:schemaRef ds:uri="http://purl.org/dc/dcmitype/"/>
    <ds:schemaRef ds:uri="http://schemas.microsoft.com/office/2006/metadata/properties"/>
    <ds:schemaRef ds:uri="887e1eb4-d705-45f4-998c-aa955aed8a7f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5a9b192-4ffd-45fe-9f9b-78d47ef7d0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Revision comments</vt:lpstr>
      <vt:lpstr>SLS_Para_1732m</vt:lpstr>
      <vt:lpstr>SLS_Para_500m</vt:lpstr>
      <vt:lpstr>Conf A, ConnectionDensity_500m</vt:lpstr>
      <vt:lpstr>Conf B, ConnectionDensity_1732m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keywords>CTPClassification=CTP_IC:VisualMarkings=, CTPClassification=CTP_IC</cp:keywords>
  <cp:lastModifiedBy>- ITU -</cp:lastModifiedBy>
  <cp:lastPrinted>2011-08-15T04:23:56Z</cp:lastPrinted>
  <dcterms:created xsi:type="dcterms:W3CDTF">2009-04-02T17:18:32Z</dcterms:created>
  <dcterms:modified xsi:type="dcterms:W3CDTF">2018-10-10T06:29:48Z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(3)ndg2hq9+vee9ZpH7NtmS+49bamYLNL7V3rHDIFvLz86GXp9LbdREafClwTNEMYP9z6o6SuU5_x000d_
riAauRvj5BB9BN2g+p0ZN+25KvgVK+sXmXpBkjC1K3xtKZ9dSdV4ubarm8JqGT3dAX33yrma_x000d_
00jB7Khe02XbVBs727JBFgoewPnCMADQuo86JbUuiKIrD96xvq4orXBS6TnzMH56sb+x9RdI_x000d_
s+XWGprl4Z/cH+R0+X</vt:lpwstr>
  </property>
  <property fmtid="{D5CDD505-2E9C-101B-9397-08002B2CF9AE}" pid="6" name="_ms_pID_7253432">
    <vt:lpwstr>5OJGb3f+mH1KzqZbnkYTVAeOjlSdIMeSlRi0_x000d_
T/acmNf7nIMFpuxj6DgIG5q3cKVhyUYcFSQiHVBrrxtrBHIJzns=</vt:lpwstr>
  </property>
  <property fmtid="{D5CDD505-2E9C-101B-9397-08002B2CF9AE}" pid="7" name="_ms_pID_7253431">
    <vt:lpwstr>JlkahCVCgBiAbbK2PRtN4TNI4Cf96TF9zAJtItSRPLOCiVFqgnXNQl_x000d_
0LnhEEKhALHOvwNRoXcsM2ckJ5D13XOkM8P1fLpGrFHRc0CQx1iCAp7/gi5Uz8nOixsjcCfI_x000d_
uoV6NsXdKtrq3EmqW2TT9jfetetwFR0R37eToZoHAhf5dSGLO3tteRe3/x8jUcBIZeKv29k5_x000d_
fPIkAJSS+OMNqGrmUpx/H+JDu4MZHHxAAMkB</vt:lpwstr>
  </property>
  <property fmtid="{D5CDD505-2E9C-101B-9397-08002B2CF9AE}" pid="8" name="_2015_ms_pID_725343">
    <vt:lpwstr>(3)M47FFu9S12TPrUJNa8yAW2OSUqYI31WCuUT4MoMC7OyuDTYiMLTHGUIhhL/VFzl7Ydd2Vtdy
iwGNyOv0Sm8YhGGik+zuKqXc4BHr1ZRjjGgvNIlegl6lEqip7GPuw11+Z+l5II/s5SZCMFh2
Qo0n3jFNk7kVUJ2ghgODa9tm4BpN+/iu525DTWXVhE48YW5/U07oldaRPtc9WTxp6WeVUZD0
QdB7XdA4ZOD0MME5QD</vt:lpwstr>
  </property>
  <property fmtid="{D5CDD505-2E9C-101B-9397-08002B2CF9AE}" pid="9" name="_2015_ms_pID_7253431">
    <vt:lpwstr>mXI7wQLU+vOlo0R3a87mrBGXB/EfTStEbAF50D8b3KPUUgmvlfS8hz
eiO5OeI5H8SS9hkaEsqox2OEBm45aeDRJsvgJaZzUvs/1X/XzeFJEIOuEvpA8gJbtEEOuVPk
6BZvQiJZDt0kLBg4k1zUwz+XM9/eenzPdyrNd9Q06zlnWEZj5XYqEj0rHoiIX/kiGXuPlUPy
jBNa3y7ovywv89JOrbE8td+RThP2D3EjUh9u</vt:lpwstr>
  </property>
  <property fmtid="{D5CDD505-2E9C-101B-9397-08002B2CF9AE}" pid="10" name="_2015_ms_pID_7253432">
    <vt:lpwstr>AksgYhc5QyjXXD0P5KYyxeF2GyWajIwE2tf5
1akNsm9uyptBBLA9G3xsr4KaT9Ods4wt8wfKBhACgOgVhk09lcY=</vt:lpwstr>
  </property>
  <property fmtid="{D5CDD505-2E9C-101B-9397-08002B2CF9AE}" pid="11" name="ContentTypeId">
    <vt:lpwstr>0x010100AF9254F916046D47805269FA44C28805</vt:lpwstr>
  </property>
  <property fmtid="{D5CDD505-2E9C-101B-9397-08002B2CF9AE}" pid="12" name="TitusGUID">
    <vt:lpwstr>e93d40c2-b118-4576-94c6-ba5d09f6eaf4</vt:lpwstr>
  </property>
  <property fmtid="{D5CDD505-2E9C-101B-9397-08002B2CF9AE}" pid="13" name="CTP_BU">
    <vt:lpwstr>NEXT GEN AND STANDARDS GROUP</vt:lpwstr>
  </property>
  <property fmtid="{D5CDD505-2E9C-101B-9397-08002B2CF9AE}" pid="14" name="CTP_TimeStamp">
    <vt:lpwstr>2018-02-05 19:33:09Z</vt:lpwstr>
  </property>
  <property fmtid="{D5CDD505-2E9C-101B-9397-08002B2CF9AE}" pid="15" name="CTPClassification">
    <vt:lpwstr>CTP_IC</vt:lpwstr>
  </property>
  <property fmtid="{D5CDD505-2E9C-101B-9397-08002B2CF9AE}" pid="16" name="_readonly">
    <vt:lpwstr/>
  </property>
  <property fmtid="{D5CDD505-2E9C-101B-9397-08002B2CF9AE}" pid="17" name="_change">
    <vt:lpwstr/>
  </property>
  <property fmtid="{D5CDD505-2E9C-101B-9397-08002B2CF9AE}" pid="18" name="_full-control">
    <vt:lpwstr/>
  </property>
  <property fmtid="{D5CDD505-2E9C-101B-9397-08002B2CF9AE}" pid="19" name="sflag">
    <vt:lpwstr>1534964918</vt:lpwstr>
  </property>
</Properties>
</file>