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bookViews>
    <workbookView xWindow="0" yWindow="465" windowWidth="28800" windowHeight="16185" tabRatio="858"/>
  </bookViews>
  <sheets>
    <sheet name="Revision comments" sheetId="59" r:id="rId1"/>
    <sheet name="DL_SLS_Para" sheetId="127" r:id="rId2"/>
    <sheet name="DL_LLS_Para" sheetId="129" r:id="rId3"/>
    <sheet name="UL_SLS_Para" sheetId="128" r:id="rId4"/>
    <sheet name="UL_LLS_Para" sheetId="130" r:id="rId5"/>
    <sheet name="5%SINR_700MHz_ModelA" sheetId="125" r:id="rId6"/>
    <sheet name="5%SINR_700MHz_ModelB" sheetId="126" r:id="rId7"/>
    <sheet name="Reliability_700MHz" sheetId="131" r:id="rId8"/>
    <sheet name="5%SINR_4GHz_ModelA" sheetId="123" r:id="rId9"/>
    <sheet name="5%SINR_4GHz_ModelB" sheetId="124" r:id="rId10"/>
    <sheet name="Reliability_4GHz" sheetId="134" r:id="rId1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9" i="134" l="1"/>
  <c r="AE39" i="134"/>
  <c r="AD39" i="134"/>
  <c r="S39" i="134"/>
  <c r="R39" i="134"/>
  <c r="Q39" i="134"/>
  <c r="AF36" i="134"/>
  <c r="AE36" i="134"/>
  <c r="AD36" i="134"/>
  <c r="S36" i="134"/>
  <c r="R36" i="134"/>
  <c r="Q36" i="134"/>
  <c r="S35" i="134"/>
  <c r="R35" i="134"/>
  <c r="Q35" i="134"/>
  <c r="S34" i="134"/>
  <c r="R34" i="134"/>
  <c r="Q34" i="134"/>
  <c r="AF33" i="134"/>
  <c r="AE33" i="134"/>
  <c r="AD33" i="134"/>
  <c r="S33" i="134"/>
  <c r="R33" i="134"/>
  <c r="Q33" i="134"/>
  <c r="S32" i="134"/>
  <c r="R32" i="134"/>
  <c r="Q32" i="134"/>
  <c r="AF31" i="134"/>
  <c r="AE31" i="134"/>
  <c r="AD31" i="134"/>
  <c r="S31" i="134"/>
  <c r="R31" i="134"/>
  <c r="Q31" i="134"/>
  <c r="AF29" i="134"/>
  <c r="AE29" i="134"/>
  <c r="AD29" i="134"/>
  <c r="S29" i="134"/>
  <c r="R29" i="134"/>
  <c r="Q29" i="134"/>
  <c r="AF28" i="134"/>
  <c r="AE28" i="134"/>
  <c r="AD28" i="134"/>
  <c r="AF27" i="134"/>
  <c r="AE27" i="134"/>
  <c r="AD27" i="134"/>
  <c r="S27" i="134"/>
  <c r="R27" i="134"/>
  <c r="Q27" i="134"/>
  <c r="AF26" i="134"/>
  <c r="AE26" i="134"/>
  <c r="AD26" i="134"/>
  <c r="AF24" i="134"/>
  <c r="AE24" i="134"/>
  <c r="AD24" i="134"/>
  <c r="AF22" i="134"/>
  <c r="AE22" i="134"/>
  <c r="AD22" i="134"/>
  <c r="S22" i="134"/>
  <c r="R22" i="134"/>
  <c r="Q22" i="134"/>
  <c r="AF16" i="134"/>
  <c r="AE16" i="134"/>
  <c r="AD16" i="134"/>
  <c r="S16" i="134"/>
  <c r="R16" i="134"/>
  <c r="Q16" i="134"/>
  <c r="S13" i="134"/>
  <c r="R13" i="134"/>
  <c r="Q13" i="134"/>
  <c r="AF11" i="134"/>
  <c r="AE11" i="134"/>
  <c r="AD11" i="134"/>
  <c r="S11" i="134"/>
  <c r="R11" i="134"/>
  <c r="Q11" i="134"/>
  <c r="AF8" i="134"/>
  <c r="AE8" i="134"/>
  <c r="AD8" i="134"/>
  <c r="AF6" i="134"/>
  <c r="AE6" i="134"/>
  <c r="AD6" i="134"/>
  <c r="S6" i="134"/>
  <c r="R6" i="134"/>
  <c r="Q6" i="134"/>
  <c r="AF3" i="134"/>
  <c r="AE3" i="134"/>
  <c r="AD3" i="134"/>
  <c r="S3" i="134"/>
  <c r="R3" i="134"/>
  <c r="Q3" i="134"/>
  <c r="AC1" i="134"/>
  <c r="AB1" i="134"/>
  <c r="AA1" i="134"/>
  <c r="Z1" i="134"/>
  <c r="Y1" i="134"/>
  <c r="W1" i="134"/>
  <c r="BC129" i="124"/>
  <c r="AA129" i="124"/>
  <c r="BC128" i="124"/>
  <c r="AA128" i="124"/>
  <c r="BC127" i="124"/>
  <c r="AA127" i="124"/>
  <c r="BC126" i="124"/>
  <c r="AA126" i="124"/>
  <c r="BC125" i="124"/>
  <c r="AA125" i="124"/>
  <c r="BC124" i="124"/>
  <c r="AA124" i="124"/>
  <c r="BC123" i="124"/>
  <c r="AA123" i="124"/>
  <c r="BC122" i="124"/>
  <c r="AA122" i="124"/>
  <c r="BC121" i="124"/>
  <c r="AA121" i="124"/>
  <c r="BC120" i="124"/>
  <c r="AA120" i="124"/>
  <c r="BC119" i="124"/>
  <c r="AA119" i="124"/>
  <c r="BC118" i="124"/>
  <c r="AA118" i="124"/>
  <c r="BC117" i="124"/>
  <c r="AA117" i="124"/>
  <c r="BC116" i="124"/>
  <c r="AA116" i="124"/>
  <c r="BC115" i="124"/>
  <c r="AA115" i="124"/>
  <c r="BC114" i="124"/>
  <c r="AA114" i="124"/>
  <c r="BC113" i="124"/>
  <c r="AA113" i="124"/>
  <c r="BC112" i="124"/>
  <c r="AA112" i="124"/>
  <c r="BC111" i="124"/>
  <c r="AA111" i="124"/>
  <c r="BC110" i="124"/>
  <c r="AA110" i="124"/>
  <c r="BC109" i="124"/>
  <c r="AA109" i="124"/>
  <c r="BC108" i="124"/>
  <c r="AA108" i="124"/>
  <c r="BC107" i="124"/>
  <c r="AA107" i="124"/>
  <c r="BC106" i="124"/>
  <c r="AA106" i="124"/>
  <c r="BC105" i="124"/>
  <c r="AA105" i="124"/>
  <c r="BC104" i="124"/>
  <c r="AA104" i="124"/>
  <c r="BC103" i="124"/>
  <c r="AA103" i="124"/>
  <c r="BC102" i="124"/>
  <c r="AA102" i="124"/>
  <c r="BC101" i="124"/>
  <c r="AA101" i="124"/>
  <c r="BC100" i="124"/>
  <c r="AA100" i="124"/>
  <c r="BC99" i="124"/>
  <c r="AA99" i="124"/>
  <c r="BC98" i="124"/>
  <c r="AA98" i="124"/>
  <c r="BC97" i="124"/>
  <c r="AA97" i="124"/>
  <c r="BC96" i="124"/>
  <c r="AA96" i="124"/>
  <c r="BC95" i="124"/>
  <c r="AA95" i="124"/>
  <c r="BC94" i="124"/>
  <c r="AA94" i="124"/>
  <c r="BC93" i="124"/>
  <c r="AA93" i="124"/>
  <c r="BC92" i="124"/>
  <c r="AA92" i="124"/>
  <c r="BC91" i="124"/>
  <c r="AA91" i="124"/>
  <c r="BC90" i="124"/>
  <c r="AA90" i="124"/>
  <c r="BC89" i="124"/>
  <c r="AA89" i="124"/>
  <c r="BC88" i="124"/>
  <c r="AA88" i="124"/>
  <c r="BC87" i="124"/>
  <c r="AA87" i="124"/>
  <c r="BC86" i="124"/>
  <c r="AA86" i="124"/>
  <c r="BC85" i="124"/>
  <c r="AA85" i="124"/>
  <c r="BC84" i="124"/>
  <c r="AA84" i="124"/>
  <c r="BC83" i="124"/>
  <c r="AA83" i="124"/>
  <c r="BC82" i="124"/>
  <c r="AA82" i="124"/>
  <c r="BC81" i="124"/>
  <c r="AA81" i="124"/>
  <c r="BC80" i="124"/>
  <c r="AA80" i="124"/>
  <c r="BC79" i="124"/>
  <c r="AA79" i="124"/>
  <c r="BC78" i="124"/>
  <c r="AA78" i="124"/>
  <c r="BC77" i="124"/>
  <c r="AA77" i="124"/>
  <c r="BC76" i="124"/>
  <c r="AA76" i="124"/>
  <c r="BC75" i="124"/>
  <c r="AA75" i="124"/>
  <c r="BC74" i="124"/>
  <c r="AA74" i="124"/>
  <c r="BC73" i="124"/>
  <c r="AA73" i="124"/>
  <c r="BC72" i="124"/>
  <c r="AA72" i="124"/>
  <c r="BC71" i="124"/>
  <c r="AA71" i="124"/>
  <c r="BC70" i="124"/>
  <c r="AA70" i="124"/>
  <c r="BC69" i="124"/>
  <c r="AA69" i="124"/>
  <c r="BC68" i="124"/>
  <c r="AA68" i="124"/>
  <c r="BC67" i="124"/>
  <c r="AA67" i="124"/>
  <c r="BC66" i="124"/>
  <c r="AA66" i="124"/>
  <c r="BC65" i="124"/>
  <c r="AA65" i="124"/>
  <c r="BC64" i="124"/>
  <c r="AA64" i="124"/>
  <c r="BC63" i="124"/>
  <c r="AA63" i="124"/>
  <c r="BC62" i="124"/>
  <c r="AA62" i="124"/>
  <c r="BC61" i="124"/>
  <c r="AA61" i="124"/>
  <c r="BC60" i="124"/>
  <c r="AA60" i="124"/>
  <c r="BC59" i="124"/>
  <c r="AA59" i="124"/>
  <c r="BC58" i="124"/>
  <c r="AA58" i="124"/>
  <c r="BC57" i="124"/>
  <c r="AA57" i="124"/>
  <c r="BC56" i="124"/>
  <c r="AA56" i="124"/>
  <c r="BC55" i="124"/>
  <c r="AA55" i="124"/>
  <c r="BC54" i="124"/>
  <c r="AA54" i="124"/>
  <c r="BC53" i="124"/>
  <c r="AA53" i="124"/>
  <c r="BC52" i="124"/>
  <c r="AA52" i="124"/>
  <c r="BC51" i="124"/>
  <c r="AA51" i="124"/>
  <c r="BC50" i="124"/>
  <c r="AA50" i="124"/>
  <c r="BC49" i="124"/>
  <c r="AA49" i="124"/>
  <c r="BC48" i="124"/>
  <c r="AA48" i="124"/>
  <c r="BC47" i="124"/>
  <c r="AA47" i="124"/>
  <c r="BC46" i="124"/>
  <c r="AA46" i="124"/>
  <c r="BC45" i="124"/>
  <c r="AA45" i="124"/>
  <c r="BC44" i="124"/>
  <c r="AA44" i="124"/>
  <c r="BC43" i="124"/>
  <c r="AA43" i="124"/>
  <c r="BC42" i="124"/>
  <c r="AA42" i="124"/>
  <c r="BC41" i="124"/>
  <c r="AA41" i="124"/>
  <c r="BC40" i="124"/>
  <c r="AA40" i="124"/>
  <c r="BC39" i="124"/>
  <c r="AA39" i="124"/>
  <c r="BC38" i="124"/>
  <c r="AA38" i="124"/>
  <c r="BC37" i="124"/>
  <c r="AA37" i="124"/>
  <c r="BC36" i="124"/>
  <c r="AA36" i="124"/>
  <c r="BC35" i="124"/>
  <c r="AA35" i="124"/>
  <c r="BC34" i="124"/>
  <c r="AA34" i="124"/>
  <c r="BC33" i="124"/>
  <c r="AA33" i="124"/>
  <c r="BC32" i="124"/>
  <c r="AA32" i="124"/>
  <c r="BC31" i="124"/>
  <c r="AA31" i="124"/>
  <c r="BC30" i="124"/>
  <c r="AA30" i="124"/>
  <c r="BC29" i="124"/>
  <c r="AA29" i="124"/>
  <c r="AD27" i="124"/>
  <c r="AF27" i="124"/>
  <c r="AG27" i="124"/>
  <c r="AH27" i="124"/>
  <c r="AI27" i="124"/>
  <c r="AJ27" i="124"/>
  <c r="AK27" i="124"/>
  <c r="AL27" i="124"/>
  <c r="AM27" i="124"/>
  <c r="AN27" i="124"/>
  <c r="AO27" i="124"/>
  <c r="AP27" i="124"/>
  <c r="AQ27" i="124"/>
  <c r="AR27" i="124"/>
  <c r="AS27" i="124"/>
  <c r="AT27" i="124"/>
  <c r="AU27" i="124"/>
  <c r="AV27" i="124"/>
  <c r="AW27" i="124"/>
  <c r="AX27" i="124"/>
  <c r="AY27" i="124"/>
  <c r="AZ27" i="124"/>
  <c r="BA27" i="124"/>
  <c r="BB27" i="124"/>
  <c r="BC27" i="124"/>
  <c r="B27" i="124"/>
  <c r="C27" i="124"/>
  <c r="D27" i="124"/>
  <c r="E27" i="124"/>
  <c r="F27" i="124"/>
  <c r="G27" i="124"/>
  <c r="H27" i="124"/>
  <c r="I27" i="124"/>
  <c r="J27" i="124"/>
  <c r="K27" i="124"/>
  <c r="L27" i="124"/>
  <c r="M27" i="124"/>
  <c r="N27" i="124"/>
  <c r="O27" i="124"/>
  <c r="P27" i="124"/>
  <c r="Q27" i="124"/>
  <c r="R27" i="124"/>
  <c r="S27" i="124"/>
  <c r="T27" i="124"/>
  <c r="U27" i="124"/>
  <c r="V27" i="124"/>
  <c r="W27" i="124"/>
  <c r="X27" i="124"/>
  <c r="Y27" i="124"/>
  <c r="Z27" i="124"/>
  <c r="AA27" i="124"/>
  <c r="BC25" i="124"/>
  <c r="BB25" i="124"/>
  <c r="BA25" i="124"/>
  <c r="AZ25" i="124"/>
  <c r="AY25" i="124"/>
  <c r="AX25" i="124"/>
  <c r="AW25" i="124"/>
  <c r="AV25" i="124"/>
  <c r="AU25" i="124"/>
  <c r="AT25" i="124"/>
  <c r="AS25" i="124"/>
  <c r="AR25" i="124"/>
  <c r="AQ25" i="124"/>
  <c r="AP25" i="124"/>
  <c r="AO25" i="124"/>
  <c r="AN25" i="124"/>
  <c r="AM25" i="124"/>
  <c r="AL25" i="124"/>
  <c r="AK25" i="124"/>
  <c r="AJ25" i="124"/>
  <c r="AI25" i="124"/>
  <c r="AH25" i="124"/>
  <c r="AG25" i="124"/>
  <c r="AF25" i="124"/>
  <c r="BC129" i="123"/>
  <c r="AA129" i="123"/>
  <c r="BC128" i="123"/>
  <c r="AA128" i="123"/>
  <c r="BC127" i="123"/>
  <c r="AA127" i="123"/>
  <c r="BC126" i="123"/>
  <c r="AA126" i="123"/>
  <c r="BC125" i="123"/>
  <c r="AA125" i="123"/>
  <c r="BC124" i="123"/>
  <c r="AA124" i="123"/>
  <c r="BC123" i="123"/>
  <c r="AA123" i="123"/>
  <c r="BC122" i="123"/>
  <c r="AA122" i="123"/>
  <c r="BC121" i="123"/>
  <c r="AA121" i="123"/>
  <c r="BC120" i="123"/>
  <c r="AA120" i="123"/>
  <c r="BC119" i="123"/>
  <c r="AA119" i="123"/>
  <c r="BC118" i="123"/>
  <c r="AA118" i="123"/>
  <c r="BC117" i="123"/>
  <c r="AA117" i="123"/>
  <c r="BC116" i="123"/>
  <c r="AA116" i="123"/>
  <c r="BC115" i="123"/>
  <c r="AA115" i="123"/>
  <c r="BC114" i="123"/>
  <c r="AA114" i="123"/>
  <c r="BC113" i="123"/>
  <c r="AA113" i="123"/>
  <c r="BC112" i="123"/>
  <c r="AA112" i="123"/>
  <c r="BC111" i="123"/>
  <c r="AA111" i="123"/>
  <c r="BC110" i="123"/>
  <c r="AA110" i="123"/>
  <c r="BC109" i="123"/>
  <c r="AA109" i="123"/>
  <c r="BC108" i="123"/>
  <c r="AA108" i="123"/>
  <c r="BC107" i="123"/>
  <c r="AA107" i="123"/>
  <c r="BC106" i="123"/>
  <c r="AA106" i="123"/>
  <c r="BC105" i="123"/>
  <c r="AA105" i="123"/>
  <c r="BC104" i="123"/>
  <c r="AA104" i="123"/>
  <c r="BC103" i="123"/>
  <c r="AA103" i="123"/>
  <c r="BC102" i="123"/>
  <c r="AA102" i="123"/>
  <c r="BC101" i="123"/>
  <c r="AA101" i="123"/>
  <c r="BC100" i="123"/>
  <c r="AA100" i="123"/>
  <c r="BC99" i="123"/>
  <c r="AA99" i="123"/>
  <c r="BC98" i="123"/>
  <c r="AA98" i="123"/>
  <c r="BC97" i="123"/>
  <c r="AA97" i="123"/>
  <c r="BC96" i="123"/>
  <c r="AA96" i="123"/>
  <c r="BC95" i="123"/>
  <c r="AA95" i="123"/>
  <c r="BC94" i="123"/>
  <c r="AA94" i="123"/>
  <c r="BC93" i="123"/>
  <c r="AA93" i="123"/>
  <c r="BC92" i="123"/>
  <c r="AA92" i="123"/>
  <c r="BC91" i="123"/>
  <c r="AA91" i="123"/>
  <c r="BC90" i="123"/>
  <c r="AA90" i="123"/>
  <c r="BC89" i="123"/>
  <c r="AA89" i="123"/>
  <c r="BC88" i="123"/>
  <c r="AA88" i="123"/>
  <c r="BC87" i="123"/>
  <c r="AA87" i="123"/>
  <c r="BC86" i="123"/>
  <c r="AA86" i="123"/>
  <c r="BC85" i="123"/>
  <c r="AA85" i="123"/>
  <c r="BC84" i="123"/>
  <c r="AA84" i="123"/>
  <c r="BC83" i="123"/>
  <c r="AA83" i="123"/>
  <c r="BC82" i="123"/>
  <c r="AA82" i="123"/>
  <c r="BC81" i="123"/>
  <c r="AA81" i="123"/>
  <c r="BC80" i="123"/>
  <c r="AA80" i="123"/>
  <c r="BC79" i="123"/>
  <c r="AA79" i="123"/>
  <c r="BC78" i="123"/>
  <c r="AA78" i="123"/>
  <c r="BC77" i="123"/>
  <c r="AA77" i="123"/>
  <c r="BC76" i="123"/>
  <c r="AA76" i="123"/>
  <c r="BC75" i="123"/>
  <c r="AA75" i="123"/>
  <c r="BC74" i="123"/>
  <c r="AA74" i="123"/>
  <c r="BC73" i="123"/>
  <c r="AA73" i="123"/>
  <c r="BC72" i="123"/>
  <c r="AA72" i="123"/>
  <c r="BC71" i="123"/>
  <c r="AA71" i="123"/>
  <c r="BC70" i="123"/>
  <c r="AA70" i="123"/>
  <c r="BC69" i="123"/>
  <c r="AA69" i="123"/>
  <c r="BC68" i="123"/>
  <c r="AA68" i="123"/>
  <c r="BC67" i="123"/>
  <c r="AA67" i="123"/>
  <c r="BC66" i="123"/>
  <c r="AA66" i="123"/>
  <c r="BC65" i="123"/>
  <c r="AA65" i="123"/>
  <c r="BC64" i="123"/>
  <c r="AA64" i="123"/>
  <c r="BC63" i="123"/>
  <c r="AA63" i="123"/>
  <c r="BC62" i="123"/>
  <c r="AA62" i="123"/>
  <c r="BC61" i="123"/>
  <c r="AA61" i="123"/>
  <c r="BC60" i="123"/>
  <c r="AA60" i="123"/>
  <c r="BC59" i="123"/>
  <c r="AA59" i="123"/>
  <c r="BC58" i="123"/>
  <c r="AA58" i="123"/>
  <c r="BC57" i="123"/>
  <c r="AA57" i="123"/>
  <c r="BC56" i="123"/>
  <c r="AA56" i="123"/>
  <c r="BC55" i="123"/>
  <c r="AA55" i="123"/>
  <c r="BC54" i="123"/>
  <c r="AA54" i="123"/>
  <c r="BC53" i="123"/>
  <c r="AA53" i="123"/>
  <c r="BC52" i="123"/>
  <c r="AA52" i="123"/>
  <c r="BC51" i="123"/>
  <c r="AA51" i="123"/>
  <c r="BC50" i="123"/>
  <c r="AA50" i="123"/>
  <c r="BC49" i="123"/>
  <c r="AA49" i="123"/>
  <c r="BC48" i="123"/>
  <c r="AA48" i="123"/>
  <c r="BC47" i="123"/>
  <c r="AA47" i="123"/>
  <c r="BC46" i="123"/>
  <c r="AA46" i="123"/>
  <c r="BC45" i="123"/>
  <c r="AA45" i="123"/>
  <c r="BC44" i="123"/>
  <c r="AA44" i="123"/>
  <c r="BC43" i="123"/>
  <c r="AA43" i="123"/>
  <c r="BC42" i="123"/>
  <c r="AA42" i="123"/>
  <c r="BC41" i="123"/>
  <c r="AA41" i="123"/>
  <c r="BC40" i="123"/>
  <c r="AA40" i="123"/>
  <c r="BC39" i="123"/>
  <c r="AA39" i="123"/>
  <c r="BC38" i="123"/>
  <c r="AA38" i="123"/>
  <c r="BC37" i="123"/>
  <c r="AA37" i="123"/>
  <c r="BC36" i="123"/>
  <c r="AA36" i="123"/>
  <c r="BC35" i="123"/>
  <c r="AA35" i="123"/>
  <c r="BC34" i="123"/>
  <c r="AA34" i="123"/>
  <c r="BC33" i="123"/>
  <c r="AA33" i="123"/>
  <c r="BC32" i="123"/>
  <c r="AA32" i="123"/>
  <c r="BC31" i="123"/>
  <c r="AA31" i="123"/>
  <c r="BC30" i="123"/>
  <c r="AA30" i="123"/>
  <c r="BC29" i="123"/>
  <c r="AA29" i="123"/>
  <c r="AD27" i="123"/>
  <c r="AE27" i="123"/>
  <c r="AF27" i="123"/>
  <c r="AG27" i="123"/>
  <c r="AH27" i="123"/>
  <c r="AI27" i="123"/>
  <c r="AJ27" i="123"/>
  <c r="AK27" i="123"/>
  <c r="AL27" i="123"/>
  <c r="AM27" i="123"/>
  <c r="AN27" i="123"/>
  <c r="AO27" i="123"/>
  <c r="AP27" i="123"/>
  <c r="AQ27" i="123"/>
  <c r="AR27" i="123"/>
  <c r="AS27" i="123"/>
  <c r="AT27" i="123"/>
  <c r="AU27" i="123"/>
  <c r="AV27" i="123"/>
  <c r="AW27" i="123"/>
  <c r="AX27" i="123"/>
  <c r="AY27" i="123"/>
  <c r="AZ27" i="123"/>
  <c r="BA27" i="123"/>
  <c r="BB27" i="123"/>
  <c r="BC27" i="123"/>
  <c r="B27" i="123"/>
  <c r="C27" i="123"/>
  <c r="D27" i="123"/>
  <c r="E27" i="123"/>
  <c r="F27" i="123"/>
  <c r="G27" i="123"/>
  <c r="H27" i="123"/>
  <c r="I27" i="123"/>
  <c r="J27" i="123"/>
  <c r="K27" i="123"/>
  <c r="L27" i="123"/>
  <c r="M27" i="123"/>
  <c r="N27" i="123"/>
  <c r="O27" i="123"/>
  <c r="P27" i="123"/>
  <c r="Q27" i="123"/>
  <c r="R27" i="123"/>
  <c r="S27" i="123"/>
  <c r="T27" i="123"/>
  <c r="U27" i="123"/>
  <c r="V27" i="123"/>
  <c r="W27" i="123"/>
  <c r="X27" i="123"/>
  <c r="Y27" i="123"/>
  <c r="Z27" i="123"/>
  <c r="AA27" i="123"/>
  <c r="BC25" i="123"/>
  <c r="BB25" i="123"/>
  <c r="BA25" i="123"/>
  <c r="AZ25" i="123"/>
  <c r="AY25" i="123"/>
  <c r="AX25" i="123"/>
  <c r="AW25" i="123"/>
  <c r="AV25" i="123"/>
  <c r="AU25" i="123"/>
  <c r="AT25" i="123"/>
  <c r="AS25" i="123"/>
  <c r="AR25" i="123"/>
  <c r="AQ25" i="123"/>
  <c r="AP25" i="123"/>
  <c r="AO25" i="123"/>
  <c r="AN25" i="123"/>
  <c r="AM25" i="123"/>
  <c r="AL25" i="123"/>
  <c r="AK25" i="123"/>
  <c r="AJ25" i="123"/>
  <c r="AI25" i="123"/>
  <c r="AH25" i="123"/>
  <c r="AG25" i="123"/>
  <c r="AF25" i="123"/>
  <c r="AD25" i="123"/>
  <c r="AF39" i="131"/>
  <c r="AE39" i="131"/>
  <c r="AD39" i="131"/>
  <c r="S39" i="131"/>
  <c r="R39" i="131"/>
  <c r="Q39" i="131"/>
  <c r="AE35" i="131"/>
  <c r="S35" i="131"/>
  <c r="R35" i="131"/>
  <c r="Q35" i="131"/>
  <c r="AE33" i="131"/>
  <c r="S33" i="131"/>
  <c r="R33" i="131"/>
  <c r="Q33" i="131"/>
  <c r="AE31" i="131"/>
  <c r="S31" i="131"/>
  <c r="R31" i="131"/>
  <c r="Q31" i="131"/>
  <c r="AF29" i="131"/>
  <c r="AE29" i="131"/>
  <c r="AD29" i="131"/>
  <c r="S29" i="131"/>
  <c r="R29" i="131"/>
  <c r="Q29" i="131"/>
  <c r="S27" i="131"/>
  <c r="R27" i="131"/>
  <c r="Q27" i="131"/>
  <c r="S25" i="131"/>
  <c r="R25" i="131"/>
  <c r="Q25" i="131"/>
  <c r="AF23" i="131"/>
  <c r="AE23" i="131"/>
  <c r="AD23" i="131"/>
  <c r="AF21" i="131"/>
  <c r="AE21" i="131"/>
  <c r="AD21" i="131"/>
  <c r="S21" i="131"/>
  <c r="R21" i="131"/>
  <c r="Q21" i="131"/>
  <c r="AF19" i="131"/>
  <c r="AE19" i="131"/>
  <c r="AD19" i="131"/>
  <c r="S19" i="131"/>
  <c r="R19" i="131"/>
  <c r="Q19" i="131"/>
  <c r="AF14" i="131"/>
  <c r="AE14" i="131"/>
  <c r="AD14" i="131"/>
  <c r="S14" i="131"/>
  <c r="R14" i="131"/>
  <c r="Q14" i="131"/>
  <c r="S9" i="131"/>
  <c r="R9" i="131"/>
  <c r="Q9" i="131"/>
  <c r="AF7" i="131"/>
  <c r="AE7" i="131"/>
  <c r="AD7" i="131"/>
  <c r="S7" i="131"/>
  <c r="R7" i="131"/>
  <c r="Q7" i="131"/>
  <c r="AF5" i="131"/>
  <c r="AE5" i="131"/>
  <c r="AD5" i="131"/>
  <c r="S5" i="131"/>
  <c r="R5" i="131"/>
  <c r="Q5" i="131"/>
  <c r="AF3" i="131"/>
  <c r="AE3" i="131"/>
  <c r="AD3" i="131"/>
  <c r="S3" i="131"/>
  <c r="R3" i="131"/>
  <c r="Q3" i="131"/>
  <c r="AC1" i="131"/>
  <c r="AB1" i="131"/>
  <c r="AA1" i="131"/>
  <c r="Z1" i="131"/>
  <c r="Y1" i="131"/>
  <c r="W1" i="131"/>
  <c r="BB129" i="126"/>
  <c r="AA129" i="126"/>
  <c r="BB128" i="126"/>
  <c r="AA128" i="126"/>
  <c r="BB127" i="126"/>
  <c r="AA127" i="126"/>
  <c r="BB126" i="126"/>
  <c r="AA126" i="126"/>
  <c r="BB125" i="126"/>
  <c r="AA125" i="126"/>
  <c r="BB124" i="126"/>
  <c r="AA124" i="126"/>
  <c r="BB123" i="126"/>
  <c r="AA123" i="126"/>
  <c r="BB122" i="126"/>
  <c r="AA122" i="126"/>
  <c r="BB121" i="126"/>
  <c r="AA121" i="126"/>
  <c r="BB120" i="126"/>
  <c r="AA120" i="126"/>
  <c r="BB119" i="126"/>
  <c r="AA119" i="126"/>
  <c r="BB118" i="126"/>
  <c r="AA118" i="126"/>
  <c r="BB117" i="126"/>
  <c r="AA117" i="126"/>
  <c r="BB116" i="126"/>
  <c r="AA116" i="126"/>
  <c r="BB115" i="126"/>
  <c r="AA115" i="126"/>
  <c r="BB114" i="126"/>
  <c r="AA114" i="126"/>
  <c r="BB113" i="126"/>
  <c r="AA113" i="126"/>
  <c r="BB112" i="126"/>
  <c r="AA112" i="126"/>
  <c r="BB111" i="126"/>
  <c r="AA111" i="126"/>
  <c r="BB110" i="126"/>
  <c r="AA110" i="126"/>
  <c r="BB109" i="126"/>
  <c r="AA109" i="126"/>
  <c r="BB108" i="126"/>
  <c r="AA108" i="126"/>
  <c r="BB107" i="126"/>
  <c r="AA107" i="126"/>
  <c r="BB106" i="126"/>
  <c r="AA106" i="126"/>
  <c r="BB105" i="126"/>
  <c r="AA105" i="126"/>
  <c r="BB104" i="126"/>
  <c r="AA104" i="126"/>
  <c r="BB103" i="126"/>
  <c r="AA103" i="126"/>
  <c r="BB102" i="126"/>
  <c r="AA102" i="126"/>
  <c r="BB101" i="126"/>
  <c r="AA101" i="126"/>
  <c r="BB100" i="126"/>
  <c r="AA100" i="126"/>
  <c r="BB99" i="126"/>
  <c r="AA99" i="126"/>
  <c r="BB98" i="126"/>
  <c r="AA98" i="126"/>
  <c r="BB97" i="126"/>
  <c r="AA97" i="126"/>
  <c r="BB96" i="126"/>
  <c r="AA96" i="126"/>
  <c r="BB95" i="126"/>
  <c r="AA95" i="126"/>
  <c r="BB94" i="126"/>
  <c r="AA94" i="126"/>
  <c r="BB93" i="126"/>
  <c r="AA93" i="126"/>
  <c r="BB92" i="126"/>
  <c r="AA92" i="126"/>
  <c r="BB91" i="126"/>
  <c r="AA91" i="126"/>
  <c r="BB90" i="126"/>
  <c r="AA90" i="126"/>
  <c r="BB89" i="126"/>
  <c r="AA89" i="126"/>
  <c r="BB88" i="126"/>
  <c r="AA88" i="126"/>
  <c r="BB87" i="126"/>
  <c r="AA87" i="126"/>
  <c r="BB86" i="126"/>
  <c r="AA86" i="126"/>
  <c r="BB85" i="126"/>
  <c r="AA85" i="126"/>
  <c r="BB84" i="126"/>
  <c r="AA84" i="126"/>
  <c r="BB83" i="126"/>
  <c r="AA83" i="126"/>
  <c r="BB82" i="126"/>
  <c r="AA82" i="126"/>
  <c r="BB81" i="126"/>
  <c r="AA81" i="126"/>
  <c r="BB80" i="126"/>
  <c r="AA80" i="126"/>
  <c r="BB79" i="126"/>
  <c r="AA79" i="126"/>
  <c r="BB78" i="126"/>
  <c r="AA78" i="126"/>
  <c r="BB77" i="126"/>
  <c r="AA77" i="126"/>
  <c r="BB76" i="126"/>
  <c r="AA76" i="126"/>
  <c r="BB75" i="126"/>
  <c r="AA75" i="126"/>
  <c r="BB74" i="126"/>
  <c r="AA74" i="126"/>
  <c r="BB73" i="126"/>
  <c r="AA73" i="126"/>
  <c r="BB72" i="126"/>
  <c r="AA72" i="126"/>
  <c r="BB71" i="126"/>
  <c r="AA71" i="126"/>
  <c r="BB70" i="126"/>
  <c r="AA70" i="126"/>
  <c r="BB69" i="126"/>
  <c r="AA69" i="126"/>
  <c r="BB68" i="126"/>
  <c r="AA68" i="126"/>
  <c r="BB67" i="126"/>
  <c r="AA67" i="126"/>
  <c r="BB66" i="126"/>
  <c r="AA66" i="126"/>
  <c r="BB65" i="126"/>
  <c r="AA65" i="126"/>
  <c r="BB64" i="126"/>
  <c r="AA64" i="126"/>
  <c r="BB63" i="126"/>
  <c r="AA63" i="126"/>
  <c r="BB62" i="126"/>
  <c r="AA62" i="126"/>
  <c r="BB61" i="126"/>
  <c r="AA61" i="126"/>
  <c r="BB60" i="126"/>
  <c r="AA60" i="126"/>
  <c r="BB59" i="126"/>
  <c r="AA59" i="126"/>
  <c r="BB58" i="126"/>
  <c r="AA58" i="126"/>
  <c r="BB57" i="126"/>
  <c r="AA57" i="126"/>
  <c r="BB56" i="126"/>
  <c r="AA56" i="126"/>
  <c r="BB55" i="126"/>
  <c r="AA55" i="126"/>
  <c r="BB54" i="126"/>
  <c r="AA54" i="126"/>
  <c r="BB53" i="126"/>
  <c r="AA53" i="126"/>
  <c r="BB52" i="126"/>
  <c r="AA52" i="126"/>
  <c r="BB51" i="126"/>
  <c r="AA51" i="126"/>
  <c r="BB50" i="126"/>
  <c r="AA50" i="126"/>
  <c r="BB49" i="126"/>
  <c r="AA49" i="126"/>
  <c r="BB48" i="126"/>
  <c r="AA48" i="126"/>
  <c r="BB47" i="126"/>
  <c r="AA47" i="126"/>
  <c r="BB46" i="126"/>
  <c r="AA46" i="126"/>
  <c r="BB45" i="126"/>
  <c r="AA45" i="126"/>
  <c r="BB44" i="126"/>
  <c r="AA44" i="126"/>
  <c r="BB43" i="126"/>
  <c r="AA43" i="126"/>
  <c r="BB42" i="126"/>
  <c r="AA42" i="126"/>
  <c r="BB41" i="126"/>
  <c r="AA41" i="126"/>
  <c r="BB40" i="126"/>
  <c r="AA40" i="126"/>
  <c r="BB39" i="126"/>
  <c r="AA39" i="126"/>
  <c r="BB38" i="126"/>
  <c r="AA38" i="126"/>
  <c r="BB37" i="126"/>
  <c r="AA37" i="126"/>
  <c r="BB36" i="126"/>
  <c r="AA36" i="126"/>
  <c r="BB35" i="126"/>
  <c r="AA35" i="126"/>
  <c r="BB34" i="126"/>
  <c r="AA34" i="126"/>
  <c r="BB33" i="126"/>
  <c r="AA33" i="126"/>
  <c r="BB32" i="126"/>
  <c r="AA32" i="126"/>
  <c r="BB31" i="126"/>
  <c r="AA31" i="126"/>
  <c r="BB30" i="126"/>
  <c r="AA30" i="126"/>
  <c r="BB29" i="126"/>
  <c r="AA29" i="126"/>
  <c r="AD27" i="126"/>
  <c r="AE27" i="126"/>
  <c r="AF27" i="126"/>
  <c r="AG27" i="126"/>
  <c r="AH27" i="126"/>
  <c r="AI27" i="126"/>
  <c r="AJ27" i="126"/>
  <c r="AK27" i="126"/>
  <c r="AL27" i="126"/>
  <c r="AM27" i="126"/>
  <c r="AN27" i="126"/>
  <c r="AO27" i="126"/>
  <c r="AP27" i="126"/>
  <c r="AQ27" i="126"/>
  <c r="AR27" i="126"/>
  <c r="AS27" i="126"/>
  <c r="AT27" i="126"/>
  <c r="AU27" i="126"/>
  <c r="AV27" i="126"/>
  <c r="AW27" i="126"/>
  <c r="AX27" i="126"/>
  <c r="AY27" i="126"/>
  <c r="AZ27" i="126"/>
  <c r="BA27" i="126"/>
  <c r="BB27" i="126"/>
  <c r="B27" i="126"/>
  <c r="C27" i="126"/>
  <c r="D27" i="126"/>
  <c r="E27" i="126"/>
  <c r="F27" i="126"/>
  <c r="G27" i="126"/>
  <c r="H27" i="126"/>
  <c r="I27" i="126"/>
  <c r="J27" i="126"/>
  <c r="K27" i="126"/>
  <c r="L27" i="126"/>
  <c r="M27" i="126"/>
  <c r="N27" i="126"/>
  <c r="O27" i="126"/>
  <c r="P27" i="126"/>
  <c r="Q27" i="126"/>
  <c r="R27" i="126"/>
  <c r="S27" i="126"/>
  <c r="T27" i="126"/>
  <c r="U27" i="126"/>
  <c r="V27" i="126"/>
  <c r="W27" i="126"/>
  <c r="X27" i="126"/>
  <c r="Y27" i="126"/>
  <c r="Z27" i="126"/>
  <c r="AA27" i="126"/>
  <c r="BB25" i="126"/>
  <c r="BA25" i="126"/>
  <c r="AZ25" i="126"/>
  <c r="AY25" i="126"/>
  <c r="AX25" i="126"/>
  <c r="AW25" i="126"/>
  <c r="AV25" i="126"/>
  <c r="AU25" i="126"/>
  <c r="AT25" i="126"/>
  <c r="AS25" i="126"/>
  <c r="AR25" i="126"/>
  <c r="AQ25" i="126"/>
  <c r="AP25" i="126"/>
  <c r="AO25" i="126"/>
  <c r="AN25" i="126"/>
  <c r="AM25" i="126"/>
  <c r="AL25" i="126"/>
  <c r="AK25" i="126"/>
  <c r="AJ25" i="126"/>
  <c r="AI25" i="126"/>
  <c r="AH25" i="126"/>
  <c r="AG25" i="126"/>
  <c r="AF25" i="126"/>
  <c r="AD25" i="126"/>
  <c r="BC129" i="125"/>
  <c r="AA129" i="125"/>
  <c r="BC128" i="125"/>
  <c r="AA128" i="125"/>
  <c r="BC127" i="125"/>
  <c r="AA127" i="125"/>
  <c r="BC126" i="125"/>
  <c r="AA126" i="125"/>
  <c r="BC125" i="125"/>
  <c r="AA125" i="125"/>
  <c r="BC124" i="125"/>
  <c r="AA124" i="125"/>
  <c r="BC123" i="125"/>
  <c r="AA123" i="125"/>
  <c r="BC122" i="125"/>
  <c r="AA122" i="125"/>
  <c r="BC121" i="125"/>
  <c r="AA121" i="125"/>
  <c r="BC120" i="125"/>
  <c r="AA120" i="125"/>
  <c r="BC119" i="125"/>
  <c r="AA119" i="125"/>
  <c r="BC118" i="125"/>
  <c r="AA118" i="125"/>
  <c r="BC117" i="125"/>
  <c r="AA117" i="125"/>
  <c r="BC116" i="125"/>
  <c r="AA116" i="125"/>
  <c r="BC115" i="125"/>
  <c r="AA115" i="125"/>
  <c r="BC114" i="125"/>
  <c r="AA114" i="125"/>
  <c r="BC113" i="125"/>
  <c r="AA113" i="125"/>
  <c r="BC112" i="125"/>
  <c r="AA112" i="125"/>
  <c r="BC111" i="125"/>
  <c r="AA111" i="125"/>
  <c r="BC110" i="125"/>
  <c r="AA110" i="125"/>
  <c r="BC109" i="125"/>
  <c r="AA109" i="125"/>
  <c r="BC108" i="125"/>
  <c r="AA108" i="125"/>
  <c r="BC107" i="125"/>
  <c r="AA107" i="125"/>
  <c r="BC106" i="125"/>
  <c r="AA106" i="125"/>
  <c r="BC105" i="125"/>
  <c r="AA105" i="125"/>
  <c r="BC104" i="125"/>
  <c r="AA104" i="125"/>
  <c r="BC103" i="125"/>
  <c r="AA103" i="125"/>
  <c r="BC102" i="125"/>
  <c r="AA102" i="125"/>
  <c r="BC101" i="125"/>
  <c r="AA101" i="125"/>
  <c r="BC100" i="125"/>
  <c r="AA100" i="125"/>
  <c r="BC99" i="125"/>
  <c r="AA99" i="125"/>
  <c r="BC98" i="125"/>
  <c r="AA98" i="125"/>
  <c r="BC97" i="125"/>
  <c r="AA97" i="125"/>
  <c r="BC96" i="125"/>
  <c r="AA96" i="125"/>
  <c r="BC95" i="125"/>
  <c r="AA95" i="125"/>
  <c r="BC94" i="125"/>
  <c r="AA94" i="125"/>
  <c r="BC93" i="125"/>
  <c r="AA93" i="125"/>
  <c r="BC92" i="125"/>
  <c r="AA92" i="125"/>
  <c r="BC91" i="125"/>
  <c r="AA91" i="125"/>
  <c r="BC90" i="125"/>
  <c r="AA90" i="125"/>
  <c r="BC89" i="125"/>
  <c r="AA89" i="125"/>
  <c r="BC88" i="125"/>
  <c r="AA88" i="125"/>
  <c r="BC87" i="125"/>
  <c r="AA87" i="125"/>
  <c r="BC86" i="125"/>
  <c r="AA86" i="125"/>
  <c r="BC85" i="125"/>
  <c r="AA85" i="125"/>
  <c r="BC84" i="125"/>
  <c r="AA84" i="125"/>
  <c r="BC83" i="125"/>
  <c r="AA83" i="125"/>
  <c r="BC82" i="125"/>
  <c r="AA82" i="125"/>
  <c r="BC81" i="125"/>
  <c r="AA81" i="125"/>
  <c r="BC80" i="125"/>
  <c r="AA80" i="125"/>
  <c r="BC79" i="125"/>
  <c r="AA79" i="125"/>
  <c r="BC78" i="125"/>
  <c r="AA78" i="125"/>
  <c r="BC77" i="125"/>
  <c r="AA77" i="125"/>
  <c r="BC76" i="125"/>
  <c r="AA76" i="125"/>
  <c r="BC75" i="125"/>
  <c r="AA75" i="125"/>
  <c r="BC74" i="125"/>
  <c r="AA74" i="125"/>
  <c r="BC73" i="125"/>
  <c r="AA73" i="125"/>
  <c r="BC72" i="125"/>
  <c r="AA72" i="125"/>
  <c r="BC71" i="125"/>
  <c r="AA71" i="125"/>
  <c r="BC70" i="125"/>
  <c r="AA70" i="125"/>
  <c r="BC69" i="125"/>
  <c r="AA69" i="125"/>
  <c r="BC68" i="125"/>
  <c r="AA68" i="125"/>
  <c r="BC67" i="125"/>
  <c r="AA67" i="125"/>
  <c r="BC66" i="125"/>
  <c r="AA66" i="125"/>
  <c r="BC65" i="125"/>
  <c r="AA65" i="125"/>
  <c r="BC64" i="125"/>
  <c r="AA64" i="125"/>
  <c r="BC63" i="125"/>
  <c r="AA63" i="125"/>
  <c r="BC62" i="125"/>
  <c r="AA62" i="125"/>
  <c r="BC61" i="125"/>
  <c r="AA61" i="125"/>
  <c r="BC60" i="125"/>
  <c r="AA60" i="125"/>
  <c r="BC59" i="125"/>
  <c r="AA59" i="125"/>
  <c r="BC58" i="125"/>
  <c r="AA58" i="125"/>
  <c r="BC57" i="125"/>
  <c r="AA57" i="125"/>
  <c r="BC56" i="125"/>
  <c r="AA56" i="125"/>
  <c r="BC55" i="125"/>
  <c r="AA55" i="125"/>
  <c r="BC54" i="125"/>
  <c r="AA54" i="125"/>
  <c r="BC53" i="125"/>
  <c r="AA53" i="125"/>
  <c r="BC52" i="125"/>
  <c r="AA52" i="125"/>
  <c r="BC51" i="125"/>
  <c r="AA51" i="125"/>
  <c r="BC50" i="125"/>
  <c r="AA50" i="125"/>
  <c r="BC49" i="125"/>
  <c r="AA49" i="125"/>
  <c r="BC48" i="125"/>
  <c r="AA48" i="125"/>
  <c r="BC47" i="125"/>
  <c r="AA47" i="125"/>
  <c r="BC46" i="125"/>
  <c r="AA46" i="125"/>
  <c r="BC45" i="125"/>
  <c r="AA45" i="125"/>
  <c r="BC44" i="125"/>
  <c r="AA44" i="125"/>
  <c r="BC43" i="125"/>
  <c r="AA43" i="125"/>
  <c r="BC42" i="125"/>
  <c r="AA42" i="125"/>
  <c r="BC41" i="125"/>
  <c r="AA41" i="125"/>
  <c r="BC40" i="125"/>
  <c r="AA40" i="125"/>
  <c r="BC39" i="125"/>
  <c r="AA39" i="125"/>
  <c r="BC38" i="125"/>
  <c r="AA38" i="125"/>
  <c r="BC37" i="125"/>
  <c r="AA37" i="125"/>
  <c r="BC36" i="125"/>
  <c r="AA36" i="125"/>
  <c r="BC35" i="125"/>
  <c r="AA35" i="125"/>
  <c r="BC34" i="125"/>
  <c r="AA34" i="125"/>
  <c r="BC33" i="125"/>
  <c r="AA33" i="125"/>
  <c r="BC32" i="125"/>
  <c r="AA32" i="125"/>
  <c r="BC31" i="125"/>
  <c r="AA31" i="125"/>
  <c r="BC30" i="125"/>
  <c r="AA30" i="125"/>
  <c r="BC29" i="125"/>
  <c r="AA29" i="125"/>
  <c r="AD27" i="125"/>
  <c r="AE27" i="125"/>
  <c r="AF27" i="125"/>
  <c r="AG27" i="125"/>
  <c r="AH27" i="125"/>
  <c r="AI27" i="125"/>
  <c r="AJ27" i="125"/>
  <c r="AK27" i="125"/>
  <c r="AL27" i="125"/>
  <c r="AM27" i="125"/>
  <c r="AN27" i="125"/>
  <c r="AO27" i="125"/>
  <c r="AP27" i="125"/>
  <c r="AQ27" i="125"/>
  <c r="AR27" i="125"/>
  <c r="AS27" i="125"/>
  <c r="AT27" i="125"/>
  <c r="AU27" i="125"/>
  <c r="AV27" i="125"/>
  <c r="AW27" i="125"/>
  <c r="AX27" i="125"/>
  <c r="AY27" i="125"/>
  <c r="AZ27" i="125"/>
  <c r="BA27" i="125"/>
  <c r="BB27" i="125"/>
  <c r="BC27" i="125"/>
  <c r="B27" i="125"/>
  <c r="C27" i="125"/>
  <c r="D27" i="125"/>
  <c r="E27" i="125"/>
  <c r="F27" i="125"/>
  <c r="G27" i="125"/>
  <c r="H27" i="125"/>
  <c r="I27" i="125"/>
  <c r="J27" i="125"/>
  <c r="K27" i="125"/>
  <c r="L27" i="125"/>
  <c r="M27" i="125"/>
  <c r="N27" i="125"/>
  <c r="O27" i="125"/>
  <c r="P27" i="125"/>
  <c r="Q27" i="125"/>
  <c r="R27" i="125"/>
  <c r="S27" i="125"/>
  <c r="T27" i="125"/>
  <c r="U27" i="125"/>
  <c r="V27" i="125"/>
  <c r="W27" i="125"/>
  <c r="X27" i="125"/>
  <c r="Y27" i="125"/>
  <c r="Z27" i="125"/>
  <c r="AA27" i="125"/>
  <c r="BC25" i="125"/>
  <c r="BB25" i="125"/>
  <c r="BA25" i="125"/>
  <c r="AZ25" i="125"/>
  <c r="AY25" i="125"/>
  <c r="AX25" i="125"/>
  <c r="AW25" i="125"/>
  <c r="AV25" i="125"/>
  <c r="AU25" i="125"/>
  <c r="AT25" i="125"/>
  <c r="AS25" i="125"/>
  <c r="AR25" i="125"/>
  <c r="AQ25" i="125"/>
  <c r="AP25" i="125"/>
  <c r="AO25" i="125"/>
  <c r="AN25" i="125"/>
  <c r="AM25" i="125"/>
  <c r="AL25" i="125"/>
  <c r="AK25" i="125"/>
  <c r="AJ25" i="125"/>
  <c r="AI25" i="125"/>
  <c r="AH25" i="125"/>
  <c r="AF25" i="125"/>
  <c r="AD25" i="125"/>
</calcChain>
</file>

<file path=xl/sharedStrings.xml><?xml version="1.0" encoding="utf-8"?>
<sst xmlns="http://schemas.openxmlformats.org/spreadsheetml/2006/main" count="892" uniqueCount="296">
  <si>
    <t>Date</t>
  </si>
  <si>
    <t>Version</t>
  </si>
  <si>
    <t>Company</t>
  </si>
  <si>
    <t>Comments</t>
  </si>
  <si>
    <t>v1</t>
    <phoneticPr fontId="27" type="noConversion"/>
  </si>
  <si>
    <t>Huawei</t>
    <phoneticPr fontId="27" type="noConversion"/>
  </si>
  <si>
    <t>Initial version</t>
    <phoneticPr fontId="27" type="noConversion"/>
  </si>
  <si>
    <r>
      <t xml:space="preserve">Urban Macro - URLLC
</t>
    </r>
    <r>
      <rPr>
        <b/>
        <sz val="9"/>
        <color rgb="FFFF0000"/>
        <rFont val="Arial"/>
        <family val="2"/>
      </rPr>
      <t>DL</t>
    </r>
    <phoneticPr fontId="30" type="noConversion"/>
  </si>
  <si>
    <t>Technical configuration Parameters</t>
    <phoneticPr fontId="30" type="noConversion"/>
  </si>
  <si>
    <t>Reference value</t>
    <phoneticPr fontId="30" type="noConversion"/>
  </si>
  <si>
    <t>Huawei
700 MHz</t>
    <phoneticPr fontId="30" type="noConversion"/>
  </si>
  <si>
    <t>Huawei
4 GHz</t>
    <phoneticPr fontId="30" type="noConversion"/>
  </si>
  <si>
    <t>Multiple access</t>
    <phoneticPr fontId="30" type="noConversion"/>
  </si>
  <si>
    <t>OFDMA</t>
    <phoneticPr fontId="30" type="noConversion"/>
  </si>
  <si>
    <t>Aligned with reference</t>
  </si>
  <si>
    <t>Duplexing</t>
    <phoneticPr fontId="30" type="noConversion"/>
  </si>
  <si>
    <t>FDD</t>
    <phoneticPr fontId="30" type="noConversion"/>
  </si>
  <si>
    <t>Modulation</t>
    <phoneticPr fontId="30" type="noConversion"/>
  </si>
  <si>
    <t>Up to 256QAM</t>
    <phoneticPr fontId="30" type="noConversion"/>
  </si>
  <si>
    <t>Numerology</t>
    <phoneticPr fontId="30" type="noConversion"/>
  </si>
  <si>
    <t>30 kHz SCS</t>
    <phoneticPr fontId="30" type="noConversion"/>
  </si>
  <si>
    <t>60 kHz SCS</t>
    <phoneticPr fontId="30" type="noConversion"/>
  </si>
  <si>
    <t>Simulation bandwdith</t>
    <phoneticPr fontId="30" type="noConversion"/>
  </si>
  <si>
    <t>10 MHz</t>
    <phoneticPr fontId="30" type="noConversion"/>
  </si>
  <si>
    <t>DLTransmission scheme</t>
    <phoneticPr fontId="30" type="noConversion"/>
  </si>
  <si>
    <t>DL SU-MIMO with rank 1</t>
    <phoneticPr fontId="30" type="noConversion"/>
  </si>
  <si>
    <t>DL codebook</t>
    <phoneticPr fontId="30" type="noConversion"/>
  </si>
  <si>
    <t>NR Type II codebook based</t>
    <phoneticPr fontId="30" type="noConversion"/>
  </si>
  <si>
    <t>DL MU dimension</t>
    <phoneticPr fontId="30" type="noConversion"/>
  </si>
  <si>
    <r>
      <t>N</t>
    </r>
    <r>
      <rPr>
        <sz val="10"/>
        <rFont val="Arial"/>
        <family val="2"/>
      </rPr>
      <t>/A</t>
    </r>
    <phoneticPr fontId="30" type="noConversion"/>
  </si>
  <si>
    <t>DL SU dimension</t>
    <phoneticPr fontId="30" type="noConversion"/>
  </si>
  <si>
    <t>SRS transmission</t>
    <phoneticPr fontId="30" type="noConversion"/>
  </si>
  <si>
    <t>-</t>
    <phoneticPr fontId="30" type="noConversion"/>
  </si>
  <si>
    <t>Antenna configuration at TRxP</t>
    <phoneticPr fontId="30" type="noConversion"/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</si>
  <si>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  <phoneticPr fontId="30" type="noConversion"/>
  </si>
  <si>
    <t>2Tx, (8,1,2,1,1; 1,1)</t>
    <phoneticPr fontId="30" type="noConversion"/>
  </si>
  <si>
    <t>Antenna configuration at UE</t>
    <phoneticPr fontId="30" type="noConversion"/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</si>
  <si>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  <phoneticPr fontId="30" type="noConversion"/>
  </si>
  <si>
    <t>2Rx, (1,1,2,1,1; 1,1)</t>
    <phoneticPr fontId="30" type="noConversion"/>
  </si>
  <si>
    <t>Scheduling</t>
    <phoneticPr fontId="30" type="noConversion"/>
  </si>
  <si>
    <t>PF</t>
    <phoneticPr fontId="30" type="noConversion"/>
  </si>
  <si>
    <t>Receiver</t>
    <phoneticPr fontId="30" type="noConversion"/>
  </si>
  <si>
    <t>MMSE-IRC</t>
    <phoneticPr fontId="30" type="noConversion"/>
  </si>
  <si>
    <t xml:space="preserve">SINR </t>
    <phoneticPr fontId="30" type="noConversion"/>
  </si>
  <si>
    <t>Pre-processing SINR as in Section 2.1.1 in R1-1805643</t>
    <phoneticPr fontId="30" type="noConversion"/>
  </si>
  <si>
    <t>System configuration parameters</t>
    <phoneticPr fontId="30" type="noConversion"/>
  </si>
  <si>
    <t>Reference Value</t>
    <phoneticPr fontId="30" type="noConversion"/>
  </si>
  <si>
    <t>Carrier frequency for evaluation</t>
  </si>
  <si>
    <t>700 MHz</t>
    <phoneticPr fontId="30" type="noConversion"/>
  </si>
  <si>
    <t>4GHz</t>
    <phoneticPr fontId="30" type="noConversion"/>
  </si>
  <si>
    <t>TRxP number per site</t>
  </si>
  <si>
    <t xml:space="preserve">Mechanic tilt </t>
  </si>
  <si>
    <t>90° in GCS (pointing to horizontal direction)</t>
  </si>
  <si>
    <t>Electronic tilt</t>
  </si>
  <si>
    <t>100 degree</t>
    <phoneticPr fontId="30" type="noConversion"/>
  </si>
  <si>
    <t>99 degree</t>
    <phoneticPr fontId="30" type="noConversion"/>
  </si>
  <si>
    <t>Handover margin (dB)</t>
  </si>
  <si>
    <t>UT attachment</t>
  </si>
  <si>
    <t>Based on RSRP (formula (8.1-1) in TR36.873) from port 0</t>
  </si>
  <si>
    <t>Wrapping around method</t>
  </si>
  <si>
    <t>Geographical distance based wrapping</t>
  </si>
  <si>
    <t>Polarized antenna model</t>
  </si>
  <si>
    <t>Model-2 in TR36.873</t>
  </si>
  <si>
    <t>Beam set at TRxP
(Constraints for the range of selective analog beams per TRxP)</t>
    <phoneticPr fontId="30" type="noConversion"/>
  </si>
  <si>
    <t>Beam set at UE
(Constraints for the range of selective analog beams for UE)</t>
    <phoneticPr fontId="30" type="noConversion"/>
  </si>
  <si>
    <t>-</t>
  </si>
  <si>
    <t>Criteria for selection for serving TRxP</t>
  </si>
  <si>
    <t xml:space="preserve">Maximizing RSRP where the digital beamforming is not considered </t>
    <phoneticPr fontId="30" type="noConversion"/>
  </si>
  <si>
    <t>Criteria for analog beam selection for serving TRxP</t>
  </si>
  <si>
    <t>Criteria for analog beam selection for interfering TRxP</t>
  </si>
  <si>
    <t>4 GHz</t>
    <phoneticPr fontId="30" type="noConversion"/>
  </si>
  <si>
    <t>Waveform</t>
  </si>
  <si>
    <t>CP-OFDM</t>
    <phoneticPr fontId="30" type="noConversion"/>
  </si>
  <si>
    <t>20 MHz</t>
    <phoneticPr fontId="30" type="noConversion"/>
  </si>
  <si>
    <t>Channel model</t>
    <phoneticPr fontId="30" type="noConversion"/>
  </si>
  <si>
    <t>TDL-iii(NLOS),TDL-v(LOS)</t>
    <phoneticPr fontId="30" type="noConversion"/>
  </si>
  <si>
    <t>TDL-C</t>
    <phoneticPr fontId="30" type="noConversion"/>
  </si>
  <si>
    <t>Scaled delay spread</t>
    <phoneticPr fontId="30" type="noConversion"/>
  </si>
  <si>
    <t>363ns(NLOS),93 ns(LOS)</t>
    <phoneticPr fontId="30" type="noConversion"/>
  </si>
  <si>
    <t>UE Speed</t>
    <phoneticPr fontId="30" type="noConversion"/>
  </si>
  <si>
    <t>3km/h</t>
  </si>
  <si>
    <t>Number of symbols per slot</t>
    <phoneticPr fontId="30" type="noConversion"/>
  </si>
  <si>
    <t>2 Tx</t>
    <phoneticPr fontId="30" type="noConversion"/>
  </si>
  <si>
    <t>2Tx</t>
    <phoneticPr fontId="30" type="noConversion"/>
  </si>
  <si>
    <t>2 Rx</t>
    <phoneticPr fontId="30" type="noConversion"/>
  </si>
  <si>
    <t>2Rx</t>
    <phoneticPr fontId="30" type="noConversion"/>
  </si>
  <si>
    <t>TXRU pattern at TRxP</t>
    <phoneticPr fontId="30" type="noConversion"/>
  </si>
  <si>
    <t>0dBi Omni-directional</t>
    <phoneticPr fontId="30" type="noConversion"/>
  </si>
  <si>
    <t>TXRU pattern at UE</t>
    <phoneticPr fontId="30" type="noConversion"/>
  </si>
  <si>
    <t>PDSCH Transmission mode</t>
    <phoneticPr fontId="30" type="noConversion"/>
  </si>
  <si>
    <t>Channel estimation</t>
    <phoneticPr fontId="30" type="noConversion"/>
  </si>
  <si>
    <t>Realistic</t>
    <phoneticPr fontId="30" type="noConversion"/>
  </si>
  <si>
    <t>PDCCH transmission scheme</t>
    <phoneticPr fontId="30" type="noConversion"/>
  </si>
  <si>
    <t>DCI format 1-0. 64bit payload includes CRC. Aggregation level = 8</t>
    <phoneticPr fontId="30" type="noConversion"/>
  </si>
  <si>
    <t>DCI format 1-0. 64bit payload includes CRC. Aggregation level = 16</t>
    <phoneticPr fontId="30" type="noConversion"/>
  </si>
  <si>
    <t>PDSCH Modulation and coding</t>
    <phoneticPr fontId="30" type="noConversion"/>
  </si>
  <si>
    <t>LDPC with code rate = 0.05, QPSK</t>
    <phoneticPr fontId="30" type="noConversion"/>
  </si>
  <si>
    <t xml:space="preserve">Packet size </t>
    <phoneticPr fontId="30" type="noConversion"/>
  </si>
  <si>
    <t>256bit</t>
    <phoneticPr fontId="30" type="noConversion"/>
  </si>
  <si>
    <t>DMRS configuration</t>
    <phoneticPr fontId="30" type="noConversion"/>
  </si>
  <si>
    <t>Type 1 ,2 symbol DMRS</t>
    <phoneticPr fontId="30" type="noConversion"/>
  </si>
  <si>
    <r>
      <t xml:space="preserve">Urban Macro - URLLC
</t>
    </r>
    <r>
      <rPr>
        <b/>
        <sz val="9"/>
        <color rgb="FFFF0000"/>
        <rFont val="Arial"/>
        <family val="2"/>
      </rPr>
      <t>UL</t>
    </r>
    <phoneticPr fontId="30" type="noConversion"/>
  </si>
  <si>
    <t>Huawei
4GHz</t>
    <phoneticPr fontId="30" type="noConversion"/>
  </si>
  <si>
    <t>UL Transmission scheme</t>
    <phoneticPr fontId="30" type="noConversion"/>
  </si>
  <si>
    <t>UL SIMO</t>
    <phoneticPr fontId="30" type="noConversion"/>
  </si>
  <si>
    <t>UL codebook</t>
    <phoneticPr fontId="30" type="noConversion"/>
  </si>
  <si>
    <t>N/A</t>
    <phoneticPr fontId="30" type="noConversion"/>
  </si>
  <si>
    <t>UL MU dimension</t>
    <phoneticPr fontId="30" type="noConversion"/>
  </si>
  <si>
    <t>UL SU dimension</t>
    <phoneticPr fontId="30" type="noConversion"/>
  </si>
  <si>
    <t>1T SRS ports</t>
    <phoneticPr fontId="30" type="noConversion"/>
  </si>
  <si>
    <t>8Rx, (8,4,2,1,1; 1,4)</t>
    <phoneticPr fontId="30" type="noConversion"/>
  </si>
  <si>
    <t>16Rx, (8,8,2,1,1; 1,8)</t>
    <phoneticPr fontId="30" type="noConversion"/>
  </si>
  <si>
    <t>1Tx, (1,1,1,1,1; 1,1)</t>
    <phoneticPr fontId="30" type="noConversion"/>
  </si>
  <si>
    <t>UL power control parameter</t>
    <phoneticPr fontId="30" type="noConversion"/>
  </si>
  <si>
    <t>[0.9,-86]</t>
    <phoneticPr fontId="30" type="noConversion"/>
  </si>
  <si>
    <t>[0.8,-86]</t>
    <phoneticPr fontId="30" type="noConversion"/>
  </si>
  <si>
    <t>Minimum distance of TRxP and UE</t>
  </si>
  <si>
    <r>
      <t>d</t>
    </r>
    <r>
      <rPr>
        <vertAlign val="subscript"/>
        <sz val="9"/>
        <rFont val="Arial"/>
        <family val="2"/>
      </rPr>
      <t>2D_min</t>
    </r>
    <r>
      <rPr>
        <sz val="9"/>
        <rFont val="Arial"/>
        <family val="2"/>
      </rPr>
      <t xml:space="preserve">=10m </t>
    </r>
  </si>
  <si>
    <t>8 RX</t>
    <phoneticPr fontId="30" type="noConversion"/>
  </si>
  <si>
    <t>16 Rx</t>
    <phoneticPr fontId="30" type="noConversion"/>
  </si>
  <si>
    <t>1 Tx</t>
    <phoneticPr fontId="30" type="noConversion"/>
  </si>
  <si>
    <t>Data Transmission mode</t>
    <phoneticPr fontId="30" type="noConversion"/>
  </si>
  <si>
    <t>SIMO</t>
  </si>
  <si>
    <t>PUCCH transmission scheme</t>
    <phoneticPr fontId="30" type="noConversion"/>
  </si>
  <si>
    <t>PUSCH modulation and coding</t>
    <phoneticPr fontId="30" type="noConversion"/>
  </si>
  <si>
    <t>LDPC with code rate 0.1, QPSK</t>
    <phoneticPr fontId="30" type="noConversion"/>
  </si>
  <si>
    <t>Type 1, 2 symbol DMRS</t>
    <phoneticPr fontId="30" type="noConversion"/>
  </si>
  <si>
    <t>Type 1, 1 symbol DMRS</t>
    <phoneticPr fontId="30" type="noConversion"/>
  </si>
  <si>
    <t>Source</t>
  </si>
  <si>
    <t>Mean</t>
  </si>
  <si>
    <t>5%-tile SINR (dB)</t>
    <phoneticPr fontId="30" type="noConversion"/>
  </si>
  <si>
    <t>DL SINR</t>
    <phoneticPr fontId="30" type="noConversion"/>
  </si>
  <si>
    <t>UL SINR</t>
    <phoneticPr fontId="30" type="noConversion"/>
  </si>
  <si>
    <t>Channel model A</t>
    <phoneticPr fontId="30" type="noConversion"/>
  </si>
  <si>
    <t>RIT</t>
    <phoneticPr fontId="30" type="noConversion"/>
  </si>
  <si>
    <t>Antenna config &amp; Tx scheme</t>
    <phoneticPr fontId="30" type="noConversion"/>
  </si>
  <si>
    <t>Frame structure</t>
    <phoneticPr fontId="30" type="noConversion"/>
  </si>
  <si>
    <t>LOS/NLOS</t>
    <phoneticPr fontId="30" type="noConversion"/>
  </si>
  <si>
    <t>Req.</t>
    <phoneticPr fontId="30" type="noConversion"/>
  </si>
  <si>
    <t>Huawei</t>
    <phoneticPr fontId="30" type="noConversion"/>
  </si>
  <si>
    <t>Var</t>
    <phoneticPr fontId="30" type="noConversion"/>
  </si>
  <si>
    <t>Number of samples</t>
    <phoneticPr fontId="30" type="noConversion"/>
  </si>
  <si>
    <t>Channel model B</t>
    <phoneticPr fontId="30" type="noConversion"/>
  </si>
  <si>
    <t>DL Reliability</t>
    <phoneticPr fontId="30" type="noConversion"/>
  </si>
  <si>
    <t>NR</t>
    <phoneticPr fontId="30" type="noConversion"/>
  </si>
  <si>
    <t>2x2 SU-MIMO 14os one-shot (1 PDCCH+1 PDSCH)</t>
    <phoneticPr fontId="30" type="noConversion"/>
  </si>
  <si>
    <t>NLOS</t>
    <phoneticPr fontId="30" type="noConversion"/>
  </si>
  <si>
    <t>Reliability</t>
    <phoneticPr fontId="30" type="noConversion"/>
  </si>
  <si>
    <t>LOS</t>
    <phoneticPr fontId="30" type="noConversion"/>
  </si>
  <si>
    <t>TDD</t>
    <phoneticPr fontId="30" type="noConversion"/>
  </si>
  <si>
    <t>UL Reliability</t>
    <phoneticPr fontId="30" type="noConversion"/>
  </si>
  <si>
    <t>1x8 SIMO, OFDMA, 14os one-shot (1 PUSCH)</t>
    <phoneticPr fontId="30" type="noConversion"/>
  </si>
  <si>
    <t>1x2 SIMO, OFDMA, 7os one-shot (2 PUSCH)</t>
    <phoneticPr fontId="30" type="noConversion"/>
  </si>
  <si>
    <t>LLS channel model</t>
    <phoneticPr fontId="30" type="noConversion"/>
  </si>
  <si>
    <t>2x2 SU-MIMO 14os slot aggregation = 2 (1 PDCCH + 2 PDSCH)</t>
    <phoneticPr fontId="30" type="noConversion"/>
  </si>
  <si>
    <t>1x16 SIMO, OFDMA , 14os, one-shot (1 PUSCH)</t>
    <phoneticPr fontId="30" type="noConversion"/>
  </si>
  <si>
    <t>1x2 SIMO, OFDMA , 7os, one-shot (3 PUSCH)</t>
    <phoneticPr fontId="30" type="noConversion"/>
  </si>
  <si>
    <t xml:space="preserve">Add results </t>
    <phoneticPr fontId="27" type="noConversion"/>
  </si>
  <si>
    <t>v3</t>
    <phoneticPr fontId="27" type="noConversion"/>
  </si>
  <si>
    <t>40 MHz</t>
    <phoneticPr fontId="30" type="noConversion"/>
  </si>
  <si>
    <t>NR</t>
    <phoneticPr fontId="30" type="noConversion"/>
  </si>
  <si>
    <t>30 kHz SCS</t>
    <phoneticPr fontId="30" type="noConversion"/>
  </si>
  <si>
    <t>LOS</t>
    <phoneticPr fontId="30" type="noConversion"/>
  </si>
  <si>
    <t>Reliability</t>
    <phoneticPr fontId="30" type="noConversion"/>
  </si>
  <si>
    <t>NR</t>
    <phoneticPr fontId="30" type="noConversion"/>
  </si>
  <si>
    <t>2x2 SU-MIMO 4os slot aggregation = 2 (1 PDCCH + 2 PDSCH)</t>
    <phoneticPr fontId="30" type="noConversion"/>
  </si>
  <si>
    <t>30 kHz SCS</t>
    <phoneticPr fontId="30" type="noConversion"/>
  </si>
  <si>
    <t>NLOS</t>
    <phoneticPr fontId="30" type="noConversion"/>
  </si>
  <si>
    <t>14,7,4</t>
    <phoneticPr fontId="30" type="noConversion"/>
  </si>
  <si>
    <t>2 Rx</t>
    <phoneticPr fontId="30" type="noConversion"/>
  </si>
  <si>
    <t>DL SU-MIMO with rank 1</t>
    <phoneticPr fontId="30" type="noConversion"/>
  </si>
  <si>
    <t>Type 1 ,2 symbol DMRS for 14 os,1 symbol for 7os and 4os</t>
    <phoneticPr fontId="30" type="noConversion"/>
  </si>
  <si>
    <t>LDPC with code rate = 0.03 (7os, 14os), 0.078 (4os), QPSK</t>
    <phoneticPr fontId="30" type="noConversion"/>
  </si>
  <si>
    <t>Add results for 4os and 7os</t>
    <phoneticPr fontId="27" type="noConversion"/>
  </si>
  <si>
    <t>CATT
4GHz</t>
    <phoneticPr fontId="30" type="noConversion"/>
  </si>
  <si>
    <t>CATT
700MHz</t>
    <phoneticPr fontId="30" type="noConversion"/>
  </si>
  <si>
    <t>CATT</t>
    <phoneticPr fontId="30" type="noConversion"/>
  </si>
  <si>
    <t>20MHz (12 RBs for PUSCH)</t>
    <phoneticPr fontId="30" type="noConversion"/>
  </si>
  <si>
    <t>8Rx, (8,4,2,1,1;1:4)</t>
    <phoneticPr fontId="30" type="noConversion"/>
  </si>
  <si>
    <t>1Tx, (1,1,1,1,1; 1,1)</t>
    <phoneticPr fontId="30" type="noConversion"/>
  </si>
  <si>
    <t>[0.8,-90] for channel model A
[-1,106] for channel model B</t>
    <phoneticPr fontId="30" type="noConversion"/>
  </si>
  <si>
    <t>99 degree</t>
    <phoneticPr fontId="30" type="noConversion"/>
  </si>
  <si>
    <t>DCI format 1-0.58bit payload includes CRC. Aggregation level = 16</t>
    <phoneticPr fontId="30" type="noConversion"/>
  </si>
  <si>
    <t>363ns</t>
    <phoneticPr fontId="30" type="noConversion"/>
  </si>
  <si>
    <t xml:space="preserve">LDPC with code rate 0.076, QPSK                         </t>
    <phoneticPr fontId="30" type="noConversion"/>
  </si>
  <si>
    <t>CATT</t>
    <phoneticPr fontId="30" type="noConversion"/>
  </si>
  <si>
    <t>CATT</t>
    <phoneticPr fontId="30" type="noConversion"/>
  </si>
  <si>
    <t>CATT</t>
    <phoneticPr fontId="30" type="noConversion"/>
  </si>
  <si>
    <t>v4</t>
    <phoneticPr fontId="27" type="noConversion"/>
  </si>
  <si>
    <t>CATT</t>
    <phoneticPr fontId="27" type="noConversion"/>
  </si>
  <si>
    <t>v5</t>
    <phoneticPr fontId="27" type="noConversion"/>
  </si>
  <si>
    <t>CMCC</t>
    <phoneticPr fontId="27" type="noConversion"/>
  </si>
  <si>
    <t>CMCC
700 MHz</t>
    <phoneticPr fontId="30" type="noConversion"/>
  </si>
  <si>
    <t>ref. to R1-1808849</t>
    <phoneticPr fontId="30" type="noConversion"/>
  </si>
  <si>
    <t>CMCC
4GHz</t>
    <phoneticPr fontId="30" type="noConversion"/>
  </si>
  <si>
    <t>64Rx, (12,8,2,1,1; 4,8)</t>
    <phoneticPr fontId="30" type="noConversion"/>
  </si>
  <si>
    <t>2Rx, (8,1,2,1,1; 1,1)</t>
    <phoneticPr fontId="30" type="noConversion"/>
  </si>
  <si>
    <t>2Tx, (1,1,2,1,1; 1,1)</t>
    <phoneticPr fontId="30" type="noConversion"/>
  </si>
  <si>
    <t>RR</t>
    <phoneticPr fontId="30" type="noConversion"/>
  </si>
  <si>
    <t>CMCC</t>
    <phoneticPr fontId="30" type="noConversion"/>
  </si>
  <si>
    <t>TDD</t>
  </si>
  <si>
    <t>CMCC</t>
  </si>
  <si>
    <t>60 kHz SCS</t>
  </si>
  <si>
    <t>4GHz</t>
    <phoneticPr fontId="30" type="noConversion"/>
  </si>
  <si>
    <t>8Rx</t>
    <phoneticPr fontId="30" type="noConversion"/>
  </si>
  <si>
    <t>2Tx</t>
    <phoneticPr fontId="30" type="noConversion"/>
  </si>
  <si>
    <t>-</t>
    <phoneticPr fontId="30" type="noConversion"/>
  </si>
  <si>
    <t xml:space="preserve">LDPC with code rate 0.332, 16QAM                        </t>
    <phoneticPr fontId="30" type="noConversion"/>
  </si>
  <si>
    <t>5 PRB</t>
    <phoneticPr fontId="30" type="noConversion"/>
  </si>
  <si>
    <t xml:space="preserve">60kHz SCS </t>
    <phoneticPr fontId="30" type="noConversion"/>
  </si>
  <si>
    <t>395ns</t>
    <phoneticPr fontId="30" type="noConversion"/>
  </si>
  <si>
    <t>0.5ms periodicity 
DL:UL=1:1</t>
    <phoneticPr fontId="30" type="noConversion"/>
  </si>
  <si>
    <t>v6</t>
  </si>
  <si>
    <t xml:space="preserve">Update results </t>
  </si>
  <si>
    <t>363ns(NLOS),93 ns(LOS)</t>
  </si>
  <si>
    <t>v7</t>
    <phoneticPr fontId="27" type="noConversion"/>
  </si>
  <si>
    <t>30 kHz SCS</t>
  </si>
  <si>
    <t>NLOS</t>
  </si>
  <si>
    <t>Reliability</t>
    <phoneticPr fontId="30" type="noConversion"/>
  </si>
  <si>
    <t>LOS</t>
    <phoneticPr fontId="30" type="noConversion"/>
  </si>
  <si>
    <t>NLOS</t>
    <phoneticPr fontId="30" type="noConversion"/>
  </si>
  <si>
    <t>CMCC
4GHz</t>
    <phoneticPr fontId="30" type="noConversion"/>
  </si>
  <si>
    <t xml:space="preserve">Huawei </t>
    <phoneticPr fontId="27" type="noConversion"/>
  </si>
  <si>
    <t>Integrate the results: Add back Nokia results</t>
    <phoneticPr fontId="27" type="noConversion"/>
  </si>
  <si>
    <t>v8</t>
    <phoneticPr fontId="27" type="noConversion"/>
  </si>
  <si>
    <t>CATT</t>
    <phoneticPr fontId="27" type="noConversion"/>
  </si>
  <si>
    <t>Update SINR curves</t>
    <phoneticPr fontId="27" type="noConversion"/>
  </si>
  <si>
    <t>1x8 SIMO 7os (1 PUSCH)</t>
  </si>
  <si>
    <t>2x4 SU-MIMO 7os slot aggregation = 1 (1 PDCCH + 1 PDSCH)</t>
  </si>
  <si>
    <t>1x2 SIMO, OFDMA, 4os (2 PUSCH)</t>
    <phoneticPr fontId="30" type="noConversion"/>
  </si>
  <si>
    <t>2x2 SU-MIMO 4os (2 PDCCH + 2 PDSCH)</t>
    <phoneticPr fontId="30" type="noConversion"/>
  </si>
  <si>
    <t>1x2 SIMO 4os (2 PUSCH)</t>
    <phoneticPr fontId="30" type="noConversion"/>
  </si>
  <si>
    <t>CATT
4GHz</t>
    <phoneticPr fontId="30" type="noConversion"/>
  </si>
  <si>
    <t>CATT
700MHz</t>
    <phoneticPr fontId="30" type="noConversion"/>
  </si>
  <si>
    <t>FDD</t>
    <phoneticPr fontId="30" type="noConversion"/>
  </si>
  <si>
    <t>30 kHz SCS</t>
    <phoneticPr fontId="30" type="noConversion"/>
  </si>
  <si>
    <t>20 MHz</t>
    <phoneticPr fontId="30" type="noConversion"/>
  </si>
  <si>
    <t>20MHz</t>
    <phoneticPr fontId="30" type="noConversion"/>
  </si>
  <si>
    <t>DL SU-MIMO with rank 1</t>
    <phoneticPr fontId="30" type="noConversion"/>
  </si>
  <si>
    <t>NR Type II codebook based</t>
    <phoneticPr fontId="30" type="noConversion"/>
  </si>
  <si>
    <t>8Tx, (8,4,2,1,1;1,4)</t>
    <phoneticPr fontId="30" type="noConversion"/>
  </si>
  <si>
    <t>2Tx, (8,1,2,1,1;1,1)</t>
    <phoneticPr fontId="30" type="noConversion"/>
  </si>
  <si>
    <t>4Rx,(1,2,2,1,1;1,2)</t>
    <phoneticPr fontId="30" type="noConversion"/>
  </si>
  <si>
    <t>2Rx,(1,1,2,1,1;1,1)</t>
    <phoneticPr fontId="30" type="noConversion"/>
  </si>
  <si>
    <t>4GHz</t>
    <phoneticPr fontId="30" type="noConversion"/>
  </si>
  <si>
    <t>700MHz</t>
    <phoneticPr fontId="30" type="noConversion"/>
  </si>
  <si>
    <t>99 degree</t>
    <phoneticPr fontId="30" type="noConversion"/>
  </si>
  <si>
    <t>Type 1, 2 symbol DMRS</t>
    <phoneticPr fontId="30" type="noConversion"/>
  </si>
  <si>
    <t>8Rx, (8,4,2,1,1;1,4)</t>
    <phoneticPr fontId="30" type="noConversion"/>
  </si>
  <si>
    <t>[-1,106]  for channel model A
[0.9,-86] for channel model B</t>
    <phoneticPr fontId="30" type="noConversion"/>
  </si>
  <si>
    <t>20MHz (12 or 8 RBs for PUSCH)</t>
    <phoneticPr fontId="30" type="noConversion"/>
  </si>
  <si>
    <t>1x8 SIMO, OFDMA, 14os one-shot (1 PUSCH, 8RB)</t>
    <phoneticPr fontId="30" type="noConversion"/>
  </si>
  <si>
    <t>1x8 SIMO, OFDMA, 14os one-shot (1 PUSCH, 12RB)</t>
    <phoneticPr fontId="30" type="noConversion"/>
  </si>
  <si>
    <t>1x8 SIMO, OFDMA, 7os one shot (1 PUSCH,12)</t>
    <phoneticPr fontId="30" type="noConversion"/>
  </si>
  <si>
    <t>1x8 SIMO 14os (1 PUSCH, 12RB)</t>
    <phoneticPr fontId="30" type="noConversion"/>
  </si>
  <si>
    <t>CATT 12 RB</t>
    <phoneticPr fontId="30" type="noConversion"/>
  </si>
  <si>
    <t>CATT 8RB</t>
    <phoneticPr fontId="30" type="noConversion"/>
  </si>
  <si>
    <t>CATT 12 RB</t>
    <phoneticPr fontId="30" type="noConversion"/>
  </si>
  <si>
    <t>14, 7</t>
    <phoneticPr fontId="30" type="noConversion"/>
  </si>
  <si>
    <t>v12</t>
    <phoneticPr fontId="27" type="noConversion"/>
  </si>
  <si>
    <t xml:space="preserve">Huawei </t>
  </si>
  <si>
    <t>v13</t>
    <phoneticPr fontId="27" type="noConversion"/>
  </si>
  <si>
    <t>2x8 SIMO OFDMA, 4os, 2 repetition(2 PUSCH)</t>
    <phoneticPr fontId="30" type="noConversion"/>
  </si>
  <si>
    <t>16x4 SU-MIMO 14os (1PDCCH + 1 PDSCH)</t>
    <phoneticPr fontId="30" type="noConversion"/>
  </si>
  <si>
    <t>4x16 SU-MIMO 14os (1 PDCCH + 1 PUSCH)</t>
    <phoneticPr fontId="30" type="noConversion"/>
  </si>
  <si>
    <t>32x8 SU-MIMO 14os (1PDCCH + 1 PDSCH)</t>
    <phoneticPr fontId="30" type="noConversion"/>
  </si>
  <si>
    <t>8x32 SU-MIMO 14os (1 PDCCH + 1 PUSCH)</t>
    <phoneticPr fontId="30" type="noConversion"/>
  </si>
  <si>
    <t>Fixed a minor bug in v9; change Nokia antenna config. Description in results table</t>
    <phoneticPr fontId="27" type="noConversion"/>
  </si>
  <si>
    <t>v14</t>
    <phoneticPr fontId="27" type="noConversion"/>
  </si>
  <si>
    <t>7,14(including 2 symbol PDCCH)</t>
    <phoneticPr fontId="30" type="noConversion"/>
  </si>
  <si>
    <t>Type 1 ,1 symbol DMRS for 7 os , 2 symbol DMRS for 14 os</t>
    <phoneticPr fontId="30" type="noConversion"/>
  </si>
  <si>
    <t>LDPC with code rate = 0.039 (7os), 0.029 (14 os) , QPSK</t>
    <phoneticPr fontId="30" type="noConversion"/>
  </si>
  <si>
    <t>Fixed a minor error in LLS paramter.</t>
    <phoneticPr fontId="27" type="noConversion"/>
  </si>
  <si>
    <t xml:space="preserve">LDPC, QPSK
code rate = 0.076 (14 os with 12RB),  0.153 (7 os with 12RB), 0.117 (14 os with 8RB)                 </t>
    <phoneticPr fontId="30" type="noConversion"/>
  </si>
  <si>
    <t>Type 1, 2 symbol DMRS for 14 os, 1symbol DMRS for 7 os</t>
    <phoneticPr fontId="30" type="noConversion"/>
  </si>
  <si>
    <t>v15</t>
  </si>
  <si>
    <t>v16</t>
    <phoneticPr fontId="27" type="noConversion"/>
  </si>
  <si>
    <t>Huawei</t>
    <phoneticPr fontId="27" type="noConversion"/>
  </si>
  <si>
    <t>Update assumption description for Sharp (Results are not impacted)</t>
    <phoneticPr fontId="27" type="noConversion"/>
  </si>
  <si>
    <t>v17</t>
    <phoneticPr fontId="27" type="noConversion"/>
  </si>
  <si>
    <t>Huawei</t>
    <phoneticPr fontId="27" type="noConversion"/>
  </si>
  <si>
    <t>Update the assumption description for Ericsson (Results are not impacted)</t>
    <phoneticPr fontId="27" type="noConversion"/>
  </si>
  <si>
    <t>NR</t>
    <phoneticPr fontId="30" type="noConversion"/>
  </si>
  <si>
    <t>2x2 SU-MIMO, OFDMA, 7os one-shot (2 PUSCH)</t>
    <phoneticPr fontId="30" type="noConversion"/>
  </si>
  <si>
    <t>NLOS</t>
    <phoneticPr fontId="30" type="noConversion"/>
  </si>
  <si>
    <t>LOS</t>
    <phoneticPr fontId="30" type="noConversion"/>
  </si>
  <si>
    <t>NR</t>
    <phoneticPr fontId="30" type="noConversion"/>
  </si>
  <si>
    <t>2x2 SU-MIMO 4os (1 PDCCH + 1 PDSCH)</t>
    <phoneticPr fontId="30" type="noConversion"/>
  </si>
  <si>
    <t>30 kHz SCS</t>
    <phoneticPr fontId="30" type="noConversion"/>
  </si>
  <si>
    <t>NLOS</t>
    <phoneticPr fontId="30" type="noConversion"/>
  </si>
  <si>
    <t>LOS</t>
    <phoneticPr fontId="30" type="noConversion"/>
  </si>
  <si>
    <t>2x2 SU-MIMO 4os (1 PUSCH)</t>
    <phoneticPr fontId="30" type="noConversion"/>
  </si>
  <si>
    <t>v18</t>
    <phoneticPr fontId="27" type="noConversion"/>
  </si>
  <si>
    <t>Huawei</t>
    <phoneticPr fontId="27" type="noConversion"/>
  </si>
  <si>
    <t>Put Ericsson results in separate row with configuration description</t>
    <phoneticPr fontId="27" type="noConversion"/>
  </si>
  <si>
    <t>2x2 SU-MIMO 7os one-shot (1 PDCCH+1 PDSCH)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</si>
</sst>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_ "/>
    <numFmt numFmtId="165" formatCode="0.000_ "/>
    <numFmt numFmtId="166" formatCode="0.00\ "/>
    <numFmt numFmtId="167" formatCode="0.0000"/>
    <numFmt numFmtId="168" formatCode="0.000%"/>
    <numFmt numFmtId="169" formatCode="0.00000000%"/>
    <numFmt numFmtId="170" formatCode="0.0000000%"/>
    <numFmt numFmtId="171" formatCode="0.0000000000%"/>
  </numFmts>
  <fonts count="65">
    <font>
      <sz val="10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細明體"/>
      <family val="3"/>
      <charset val="136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宋体"/>
      <family val="3"/>
      <charset val="134"/>
    </font>
    <font>
      <sz val="12"/>
      <color rgb="FF000000"/>
      <name val="ＭＳ Ｐゴシック"/>
      <family val="2"/>
    </font>
    <font>
      <sz val="11"/>
      <color theme="1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2"/>
      <name val="宋体"/>
      <family val="3"/>
      <charset val="134"/>
    </font>
    <font>
      <b/>
      <sz val="9"/>
      <color rgb="FF0000FF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b/>
      <sz val="18"/>
      <color theme="3"/>
      <name val="Cambria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0"/>
      <name val="Arial"/>
      <family val="2"/>
      <charset val="1"/>
    </font>
    <font>
      <sz val="10"/>
      <name val="Droid Sans Fallback"/>
      <family val="2"/>
      <charset val="1"/>
    </font>
    <font>
      <sz val="10"/>
      <name val="Droid Sans"/>
      <family val="2"/>
    </font>
    <font>
      <sz val="11"/>
      <color rgb="FFFA7D00"/>
      <name val="맑은 고딕"/>
      <family val="2"/>
      <charset val="134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E4BC"/>
        <bgColor rgb="FFDCE6F2"/>
      </patternFill>
    </fill>
    <fill>
      <patternFill patternType="solid">
        <fgColor rgb="FFCCFFFF"/>
        <bgColor rgb="FFDBEEF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EB9C"/>
      </patternFill>
    </fill>
    <fill>
      <patternFill patternType="solid">
        <fgColor rgb="FFC3D69B"/>
        <bgColor rgb="FFD6E4B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E7300"/>
      </bottom>
      <diagonal/>
    </border>
    <border>
      <left/>
      <right/>
      <top/>
      <bottom style="medium">
        <color auto="1"/>
      </bottom>
      <diagonal/>
    </border>
  </borders>
  <cellStyleXfs count="325">
    <xf numFmtId="0" fontId="0" fillId="0" borderId="0"/>
    <xf numFmtId="0" fontId="10" fillId="2" borderId="0" applyNumberFormat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7" applyNumberFormat="0" applyAlignment="0" applyProtection="0"/>
    <xf numFmtId="0" fontId="19" fillId="9" borderId="8" applyNumberFormat="0" applyAlignment="0" applyProtection="0"/>
    <xf numFmtId="0" fontId="20" fillId="9" borderId="7" applyNumberFormat="0" applyAlignment="0" applyProtection="0"/>
    <xf numFmtId="0" fontId="21" fillId="0" borderId="9" applyNumberFormat="0" applyFill="0" applyAlignment="0" applyProtection="0"/>
    <xf numFmtId="0" fontId="22" fillId="10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6" fillId="35" borderId="0" applyNumberFormat="0" applyBorder="0" applyAlignment="0" applyProtection="0"/>
    <xf numFmtId="0" fontId="7" fillId="0" borderId="0"/>
    <xf numFmtId="0" fontId="7" fillId="11" borderId="11" applyNumberFormat="0" applyFont="0" applyAlignment="0" applyProtection="0"/>
    <xf numFmtId="0" fontId="6" fillId="0" borderId="0"/>
    <xf numFmtId="0" fontId="9" fillId="0" borderId="0"/>
    <xf numFmtId="0" fontId="6" fillId="0" borderId="0"/>
    <xf numFmtId="0" fontId="5" fillId="0" borderId="0">
      <alignment vertical="center"/>
    </xf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4" fillId="0" borderId="0"/>
    <xf numFmtId="0" fontId="4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>
      <alignment vertical="center"/>
    </xf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>
      <alignment vertical="center"/>
    </xf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>
      <alignment vertical="center"/>
    </xf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22" borderId="0" applyNumberFormat="0" applyBorder="0" applyAlignment="0" applyProtection="0"/>
    <xf numFmtId="0" fontId="32" fillId="0" borderId="0"/>
    <xf numFmtId="0" fontId="32" fillId="0" borderId="0"/>
    <xf numFmtId="0" fontId="32" fillId="18" borderId="0" applyNumberFormat="0" applyBorder="0" applyAlignment="0" applyProtection="0"/>
    <xf numFmtId="0" fontId="32" fillId="14" borderId="0" applyNumberFormat="0" applyBorder="0" applyAlignment="0" applyProtection="0"/>
    <xf numFmtId="0" fontId="32" fillId="0" borderId="0"/>
    <xf numFmtId="0" fontId="33" fillId="7" borderId="0" applyNumberFormat="0" applyBorder="0" applyAlignment="0" applyProtection="0"/>
    <xf numFmtId="0" fontId="32" fillId="0" borderId="0"/>
    <xf numFmtId="0" fontId="34" fillId="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29" borderId="0" applyNumberFormat="0" applyBorder="0" applyAlignment="0" applyProtection="0"/>
    <xf numFmtId="0" fontId="32" fillId="25" borderId="0" applyNumberFormat="0" applyBorder="0" applyAlignment="0" applyProtection="0"/>
    <xf numFmtId="0" fontId="35" fillId="0" borderId="0">
      <alignment vertical="center"/>
    </xf>
    <xf numFmtId="0" fontId="32" fillId="21" borderId="0" applyNumberFormat="0" applyBorder="0" applyAlignment="0" applyProtection="0"/>
    <xf numFmtId="0" fontId="32" fillId="17" borderId="0" applyNumberFormat="0" applyBorder="0" applyAlignment="0" applyProtection="0"/>
    <xf numFmtId="0" fontId="32" fillId="13" borderId="0" applyNumberFormat="0" applyBorder="0" applyAlignment="0" applyProtection="0"/>
    <xf numFmtId="0" fontId="31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7" fillId="8" borderId="7" applyNumberFormat="0" applyAlignment="0" applyProtection="0">
      <alignment vertical="center"/>
    </xf>
    <xf numFmtId="0" fontId="48" fillId="9" borderId="8" applyNumberFormat="0" applyAlignment="0" applyProtection="0">
      <alignment vertical="center"/>
    </xf>
    <xf numFmtId="0" fontId="49" fillId="9" borderId="7" applyNumberFormat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10" borderId="1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11" borderId="11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1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57" fillId="0" borderId="0"/>
    <xf numFmtId="0" fontId="36" fillId="0" borderId="0">
      <alignment vertical="center"/>
    </xf>
    <xf numFmtId="0" fontId="58" fillId="0" borderId="0"/>
    <xf numFmtId="0" fontId="59" fillId="0" borderId="14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29">
    <xf numFmtId="0" fontId="0" fillId="0" borderId="0" xfId="0"/>
    <xf numFmtId="0" fontId="8" fillId="0" borderId="0" xfId="0" applyFont="1"/>
    <xf numFmtId="2" fontId="0" fillId="0" borderId="0" xfId="0" applyNumberFormat="1"/>
    <xf numFmtId="2" fontId="0" fillId="0" borderId="1" xfId="0" applyNumberFormat="1" applyBorder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164" fontId="0" fillId="3" borderId="1" xfId="0" applyNumberFormat="1" applyFill="1" applyBorder="1"/>
    <xf numFmtId="164" fontId="0" fillId="5" borderId="1" xfId="0" applyNumberFormat="1" applyFill="1" applyBorder="1"/>
    <xf numFmtId="0" fontId="0" fillId="0" borderId="0" xfId="0" applyAlignment="1">
      <alignment vertical="center"/>
    </xf>
    <xf numFmtId="2" fontId="0" fillId="3" borderId="0" xfId="0" applyNumberFormat="1" applyFill="1"/>
    <xf numFmtId="2" fontId="8" fillId="0" borderId="0" xfId="0" applyNumberFormat="1" applyFont="1"/>
    <xf numFmtId="166" fontId="0" fillId="37" borderId="1" xfId="0" applyNumberFormat="1" applyFill="1" applyBorder="1"/>
    <xf numFmtId="166" fontId="0" fillId="36" borderId="1" xfId="0" applyNumberFormat="1" applyFill="1" applyBorder="1"/>
    <xf numFmtId="164" fontId="0" fillId="38" borderId="1" xfId="0" applyNumberFormat="1" applyFill="1" applyBorder="1"/>
    <xf numFmtId="164" fontId="0" fillId="3" borderId="3" xfId="0" applyNumberFormat="1" applyFill="1" applyBorder="1"/>
    <xf numFmtId="0" fontId="8" fillId="0" borderId="13" xfId="0" applyFont="1" applyBorder="1"/>
    <xf numFmtId="0" fontId="0" fillId="0" borderId="13" xfId="0" applyBorder="1"/>
    <xf numFmtId="0" fontId="0" fillId="38" borderId="1" xfId="0" applyFill="1" applyBorder="1" applyAlignment="1">
      <alignment vertical="center"/>
    </xf>
    <xf numFmtId="2" fontId="0" fillId="38" borderId="1" xfId="0" applyNumberFormat="1" applyFill="1" applyBorder="1"/>
    <xf numFmtId="164" fontId="0" fillId="38" borderId="1" xfId="0" applyNumberFormat="1" applyFill="1" applyBorder="1" applyAlignment="1">
      <alignment vertical="center"/>
    </xf>
    <xf numFmtId="164" fontId="0" fillId="39" borderId="1" xfId="0" applyNumberFormat="1" applyFill="1" applyBorder="1"/>
    <xf numFmtId="0" fontId="0" fillId="39" borderId="1" xfId="0" applyFill="1" applyBorder="1" applyAlignment="1">
      <alignment vertical="center"/>
    </xf>
    <xf numFmtId="164" fontId="0" fillId="39" borderId="1" xfId="0" applyNumberFormat="1" applyFill="1" applyBorder="1" applyAlignment="1">
      <alignment vertical="center"/>
    </xf>
    <xf numFmtId="2" fontId="0" fillId="39" borderId="1" xfId="0" applyNumberFormat="1" applyFill="1" applyBorder="1"/>
    <xf numFmtId="0" fontId="0" fillId="38" borderId="1" xfId="0" applyFill="1" applyBorder="1"/>
    <xf numFmtId="0" fontId="9" fillId="0" borderId="0" xfId="0" applyFont="1"/>
    <xf numFmtId="0" fontId="9" fillId="3" borderId="0" xfId="0" applyFont="1" applyFill="1"/>
    <xf numFmtId="0" fontId="9" fillId="0" borderId="1" xfId="0" applyFont="1" applyBorder="1"/>
    <xf numFmtId="0" fontId="9" fillId="38" borderId="1" xfId="0" applyFont="1" applyFill="1" applyBorder="1" applyAlignment="1">
      <alignment vertical="center"/>
    </xf>
    <xf numFmtId="0" fontId="9" fillId="39" borderId="1" xfId="0" applyFont="1" applyFill="1" applyBorder="1" applyAlignment="1">
      <alignment vertical="center"/>
    </xf>
    <xf numFmtId="167" fontId="0" fillId="39" borderId="1" xfId="0" applyNumberFormat="1" applyFill="1" applyBorder="1"/>
    <xf numFmtId="0" fontId="56" fillId="37" borderId="1" xfId="0" applyFont="1" applyFill="1" applyBorder="1" applyAlignment="1">
      <alignment vertical="center"/>
    </xf>
    <xf numFmtId="0" fontId="56" fillId="42" borderId="1" xfId="0" applyFont="1" applyFill="1" applyBorder="1" applyAlignment="1">
      <alignment vertical="center"/>
    </xf>
    <xf numFmtId="0" fontId="56" fillId="37" borderId="1" xfId="281" applyFont="1" applyFill="1" applyBorder="1" applyAlignment="1">
      <alignment vertical="center"/>
    </xf>
    <xf numFmtId="0" fontId="56" fillId="42" borderId="1" xfId="281" applyFont="1" applyFill="1" applyBorder="1" applyAlignment="1">
      <alignment vertical="center"/>
    </xf>
    <xf numFmtId="0" fontId="56" fillId="37" borderId="1" xfId="0" applyFont="1" applyFill="1" applyBorder="1"/>
    <xf numFmtId="164" fontId="56" fillId="42" borderId="1" xfId="0" applyNumberFormat="1" applyFont="1" applyFill="1" applyBorder="1"/>
    <xf numFmtId="0" fontId="56" fillId="37" borderId="1" xfId="281" applyFont="1" applyFill="1" applyBorder="1"/>
    <xf numFmtId="0" fontId="37" fillId="40" borderId="1" xfId="0" applyFont="1" applyFill="1" applyBorder="1" applyAlignment="1">
      <alignment horizontal="center" wrapText="1"/>
    </xf>
    <xf numFmtId="0" fontId="38" fillId="0" borderId="0" xfId="222" applyFont="1">
      <alignment vertical="center"/>
    </xf>
    <xf numFmtId="0" fontId="38" fillId="0" borderId="0" xfId="222" applyFont="1" applyAlignment="1">
      <alignment horizontal="left" vertical="center" wrapText="1"/>
    </xf>
    <xf numFmtId="0" fontId="36" fillId="0" borderId="0" xfId="222">
      <alignment vertical="center"/>
    </xf>
    <xf numFmtId="0" fontId="38" fillId="40" borderId="1" xfId="0" applyFont="1" applyFill="1" applyBorder="1" applyAlignment="1">
      <alignment horizontal="center" wrapText="1"/>
    </xf>
    <xf numFmtId="0" fontId="38" fillId="43" borderId="1" xfId="222" applyFont="1" applyFill="1" applyBorder="1" applyAlignment="1">
      <alignment horizontal="left" vertical="center" wrapText="1"/>
    </xf>
    <xf numFmtId="0" fontId="38" fillId="43" borderId="1" xfId="222" applyFont="1" applyFill="1" applyBorder="1">
      <alignment vertical="center"/>
    </xf>
    <xf numFmtId="0" fontId="38" fillId="0" borderId="1" xfId="222" applyFont="1" applyBorder="1">
      <alignment vertical="center"/>
    </xf>
    <xf numFmtId="0" fontId="38" fillId="0" borderId="1" xfId="222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0" fillId="0" borderId="1" xfId="0" applyFont="1" applyBorder="1" applyAlignment="1">
      <alignment vertical="center" wrapText="1"/>
    </xf>
    <xf numFmtId="0" fontId="38" fillId="0" borderId="1" xfId="0" applyFont="1" applyBorder="1" applyAlignment="1">
      <alignment wrapText="1"/>
    </xf>
    <xf numFmtId="0" fontId="37" fillId="40" borderId="1" xfId="0" applyFont="1" applyFill="1" applyBorder="1" applyAlignment="1">
      <alignment horizontal="left" wrapText="1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left" wrapText="1"/>
    </xf>
    <xf numFmtId="0" fontId="38" fillId="0" borderId="3" xfId="0" applyFont="1" applyBorder="1" applyAlignment="1">
      <alignment horizontal="left"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64" fontId="0" fillId="38" borderId="1" xfId="0" applyNumberFormat="1" applyFill="1" applyBorder="1" applyAlignment="1">
      <alignment wrapText="1"/>
    </xf>
    <xf numFmtId="164" fontId="0" fillId="0" borderId="0" xfId="0" applyNumberFormat="1"/>
    <xf numFmtId="0" fontId="62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8" fillId="45" borderId="0" xfId="0" applyFont="1" applyFill="1" applyAlignment="1">
      <alignment vertical="center" wrapText="1"/>
    </xf>
    <xf numFmtId="0" fontId="0" fillId="45" borderId="0" xfId="0" applyFill="1" applyAlignment="1">
      <alignment vertical="center" wrapText="1"/>
    </xf>
    <xf numFmtId="0" fontId="63" fillId="45" borderId="0" xfId="223" applyFont="1" applyFill="1" applyAlignment="1">
      <alignment vertical="center" wrapText="1"/>
    </xf>
    <xf numFmtId="164" fontId="0" fillId="45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63" fillId="0" borderId="0" xfId="223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43" borderId="0" xfId="0" applyFill="1" applyAlignment="1">
      <alignment vertical="center" wrapText="1"/>
    </xf>
    <xf numFmtId="0" fontId="63" fillId="43" borderId="0" xfId="223" applyFont="1" applyFill="1" applyAlignment="1">
      <alignment vertical="center" wrapText="1"/>
    </xf>
    <xf numFmtId="164" fontId="0" fillId="4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 wrapText="1"/>
    </xf>
    <xf numFmtId="170" fontId="0" fillId="0" borderId="0" xfId="0" applyNumberFormat="1" applyAlignment="1">
      <alignment vertical="center" wrapText="1"/>
    </xf>
    <xf numFmtId="171" fontId="0" fillId="0" borderId="0" xfId="0" applyNumberFormat="1" applyAlignment="1">
      <alignment vertical="center" wrapText="1"/>
    </xf>
    <xf numFmtId="0" fontId="64" fillId="0" borderId="1" xfId="0" applyFont="1" applyBorder="1" applyAlignment="1">
      <alignment horizontal="center" wrapText="1"/>
    </xf>
    <xf numFmtId="0" fontId="0" fillId="0" borderId="1" xfId="222" applyFont="1" applyBorder="1" applyAlignment="1">
      <alignment horizontal="left" vertical="center" wrapText="1"/>
    </xf>
    <xf numFmtId="0" fontId="38" fillId="0" borderId="3" xfId="222" applyFont="1" applyBorder="1" applyAlignment="1">
      <alignment horizontal="left" vertical="center" wrapText="1"/>
    </xf>
    <xf numFmtId="0" fontId="38" fillId="43" borderId="1" xfId="222" applyFont="1" applyFill="1" applyBorder="1" applyAlignment="1">
      <alignment horizontal="center" vertical="center" wrapText="1"/>
    </xf>
    <xf numFmtId="0" fontId="0" fillId="43" borderId="1" xfId="0" applyFill="1" applyBorder="1"/>
    <xf numFmtId="0" fontId="38" fillId="0" borderId="1" xfId="222" applyFont="1" applyBorder="1" applyAlignment="1">
      <alignment vertical="center" wrapText="1"/>
    </xf>
    <xf numFmtId="0" fontId="36" fillId="0" borderId="0" xfId="222" applyAlignment="1">
      <alignment vertical="center" wrapText="1"/>
    </xf>
    <xf numFmtId="0" fontId="38" fillId="0" borderId="1" xfId="0" applyFont="1" applyBorder="1"/>
    <xf numFmtId="0" fontId="38" fillId="0" borderId="0" xfId="0" applyFont="1"/>
    <xf numFmtId="0" fontId="38" fillId="43" borderId="1" xfId="222" applyFont="1" applyFill="1" applyBorder="1" applyAlignment="1">
      <alignment vertical="center" wrapText="1"/>
    </xf>
    <xf numFmtId="0" fontId="38" fillId="47" borderId="1" xfId="222" applyFont="1" applyFill="1" applyBorder="1">
      <alignment vertical="center"/>
    </xf>
    <xf numFmtId="0" fontId="63" fillId="0" borderId="0" xfId="265" applyFont="1" applyAlignment="1">
      <alignment vertical="center" wrapText="1"/>
    </xf>
    <xf numFmtId="0" fontId="63" fillId="43" borderId="0" xfId="265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0" fontId="38" fillId="0" borderId="1" xfId="222" applyFont="1" applyFill="1" applyBorder="1">
      <alignment vertical="center"/>
    </xf>
    <xf numFmtId="0" fontId="38" fillId="0" borderId="1" xfId="222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3" fillId="0" borderId="0" xfId="223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68" fontId="0" fillId="0" borderId="0" xfId="0" applyNumberFormat="1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 wrapText="1"/>
    </xf>
    <xf numFmtId="0" fontId="63" fillId="0" borderId="0" xfId="223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171" fontId="0" fillId="0" borderId="0" xfId="0" applyNumberFormat="1" applyFont="1" applyFill="1" applyBorder="1" applyAlignment="1">
      <alignment vertical="center" wrapText="1"/>
    </xf>
    <xf numFmtId="0" fontId="0" fillId="43" borderId="0" xfId="0" applyFont="1" applyFill="1" applyBorder="1" applyAlignment="1">
      <alignment vertical="center" wrapText="1"/>
    </xf>
    <xf numFmtId="0" fontId="63" fillId="43" borderId="0" xfId="223" applyFont="1" applyFill="1" applyBorder="1" applyAlignment="1">
      <alignment vertical="center" wrapText="1"/>
    </xf>
    <xf numFmtId="164" fontId="0" fillId="43" borderId="0" xfId="0" applyNumberFormat="1" applyFont="1" applyFill="1" applyBorder="1" applyAlignment="1">
      <alignment vertical="center" wrapText="1"/>
    </xf>
    <xf numFmtId="0" fontId="0" fillId="43" borderId="1" xfId="0" applyFill="1" applyBorder="1" applyAlignment="1">
      <alignment horizontal="center" vertical="center"/>
    </xf>
    <xf numFmtId="0" fontId="38" fillId="0" borderId="0" xfId="222" applyFont="1" applyAlignment="1">
      <alignment vertical="center" wrapText="1"/>
    </xf>
    <xf numFmtId="0" fontId="38" fillId="0" borderId="1" xfId="222" applyFont="1" applyFill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48" borderId="1" xfId="222" applyFont="1" applyFill="1" applyBorder="1">
      <alignment vertical="center"/>
    </xf>
    <xf numFmtId="168" fontId="0" fillId="0" borderId="0" xfId="0" applyNumberFormat="1" applyFill="1" applyAlignment="1">
      <alignment vertical="center" wrapText="1"/>
    </xf>
    <xf numFmtId="14" fontId="0" fillId="0" borderId="0" xfId="0" applyNumberFormat="1" applyAlignment="1">
      <alignment wrapText="1"/>
    </xf>
    <xf numFmtId="0" fontId="63" fillId="0" borderId="0" xfId="265" applyFont="1" applyFill="1" applyAlignment="1">
      <alignment vertical="center" wrapText="1"/>
    </xf>
    <xf numFmtId="169" fontId="0" fillId="43" borderId="0" xfId="0" applyNumberFormat="1" applyFont="1" applyFill="1" applyBorder="1" applyAlignment="1">
      <alignment vertical="center" wrapText="1"/>
    </xf>
    <xf numFmtId="171" fontId="0" fillId="43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0" fillId="44" borderId="0" xfId="0" applyFill="1" applyAlignment="1">
      <alignment horizontal="center" vertical="center" wrapText="1"/>
    </xf>
    <xf numFmtId="0" fontId="0" fillId="46" borderId="0" xfId="0" applyFill="1" applyAlignment="1">
      <alignment horizontal="center" vertical="center" wrapText="1"/>
    </xf>
  </cellXfs>
  <cellStyles count="325">
    <cellStyle name="20% - Accent1" xfId="19" builtinId="30" customBuiltin="1"/>
    <cellStyle name="20% - Accent1 2" xfId="49"/>
    <cellStyle name="20% - Accent1 2 2" xfId="112"/>
    <cellStyle name="20% - Accent1 2_UMi-70GHz" xfId="220"/>
    <cellStyle name="20% - Accent1 3" xfId="95"/>
    <cellStyle name="20% - Accent2" xfId="23" builtinId="34" customBuiltin="1"/>
    <cellStyle name="20% - Accent2 2" xfId="51"/>
    <cellStyle name="20% - Accent2 2 2" xfId="114"/>
    <cellStyle name="20% - Accent2 2_UMi-70GHz" xfId="219"/>
    <cellStyle name="20% - Accent2 3" xfId="97"/>
    <cellStyle name="20% - Accent3" xfId="27" builtinId="38" customBuiltin="1"/>
    <cellStyle name="20% - Accent3 2" xfId="53"/>
    <cellStyle name="20% - Accent3 2 2" xfId="116"/>
    <cellStyle name="20% - Accent3 2_UMi-70GHz" xfId="218"/>
    <cellStyle name="20% - Accent3 3" xfId="99"/>
    <cellStyle name="20% - Accent4" xfId="31" builtinId="42" customBuiltin="1"/>
    <cellStyle name="20% - Accent4 2" xfId="55"/>
    <cellStyle name="20% - Accent4 2 2" xfId="118"/>
    <cellStyle name="20% - Accent4 2_UMi-70GHz" xfId="216"/>
    <cellStyle name="20% - Accent4 3" xfId="101"/>
    <cellStyle name="20% - Accent5" xfId="35" builtinId="46" customBuiltin="1"/>
    <cellStyle name="20% - Accent5 2" xfId="57"/>
    <cellStyle name="20% - Accent5 2 2" xfId="120"/>
    <cellStyle name="20% - Accent5 2_UMi-70GHz" xfId="215"/>
    <cellStyle name="20% - Accent5 3" xfId="103"/>
    <cellStyle name="20% - Accent6" xfId="39" builtinId="50" customBuiltin="1"/>
    <cellStyle name="20% - Accent6 2" xfId="59"/>
    <cellStyle name="20% - Accent6 2 2" xfId="122"/>
    <cellStyle name="20% - Accent6 2_UMi-70GHz" xfId="213"/>
    <cellStyle name="20% - Accent6 3" xfId="105"/>
    <cellStyle name="20% - 강조색1 2" xfId="81"/>
    <cellStyle name="20% - 강조색1 3" xfId="68"/>
    <cellStyle name="20% - 강조색2 2" xfId="83"/>
    <cellStyle name="20% - 강조색2 3" xfId="70"/>
    <cellStyle name="20% - 강조색3 2" xfId="85"/>
    <cellStyle name="20% - 강조색3 3" xfId="72"/>
    <cellStyle name="20% - 강조색4 2" xfId="87"/>
    <cellStyle name="20% - 강조색4 3" xfId="74"/>
    <cellStyle name="20% - 강조색5 2" xfId="89"/>
    <cellStyle name="20% - 강조색5 3" xfId="76"/>
    <cellStyle name="20% - 강조색6 2" xfId="91"/>
    <cellStyle name="20% - 강조색6 3" xfId="78"/>
    <cellStyle name="20% - 强调文字颜色 1 2" xfId="128"/>
    <cellStyle name="20% - 强调文字颜色 1 3" xfId="242"/>
    <cellStyle name="20% - 强调文字颜色 1 3 2" xfId="267"/>
    <cellStyle name="20% - 强调文字颜色 2 2" xfId="130"/>
    <cellStyle name="20% - 强调文字颜色 2 3" xfId="246"/>
    <cellStyle name="20% - 强调文字颜色 2 3 2" xfId="269"/>
    <cellStyle name="20% - 强调文字颜色 3 2" xfId="132"/>
    <cellStyle name="20% - 强调文字颜色 3 3" xfId="250"/>
    <cellStyle name="20% - 强调文字颜色 3 3 2" xfId="271"/>
    <cellStyle name="20% - 强调文字颜色 4 2" xfId="134"/>
    <cellStyle name="20% - 强调文字颜色 4 3" xfId="254"/>
    <cellStyle name="20% - 强调文字颜色 4 3 2" xfId="273"/>
    <cellStyle name="20% - 强调文字颜色 5 2" xfId="136"/>
    <cellStyle name="20% - 强调文字颜色 5 3" xfId="258"/>
    <cellStyle name="20% - 强调文字颜色 5 3 2" xfId="275"/>
    <cellStyle name="20% - 强调文字颜色 6 2" xfId="138"/>
    <cellStyle name="20% - 强调文字颜色 6 3" xfId="262"/>
    <cellStyle name="20% - 强调文字颜色 6 3 2" xfId="277"/>
    <cellStyle name="40% - Accent1" xfId="20" builtinId="31" customBuiltin="1"/>
    <cellStyle name="40% - Accent1 2" xfId="50"/>
    <cellStyle name="40% - Accent1 2 2" xfId="113"/>
    <cellStyle name="40% - Accent1 2_UMi-70GHz" xfId="208"/>
    <cellStyle name="40% - Accent1 3" xfId="96"/>
    <cellStyle name="40% - Accent2" xfId="24" builtinId="35" customBuiltin="1"/>
    <cellStyle name="40% - Accent2 2" xfId="52"/>
    <cellStyle name="40% - Accent2 2 2" xfId="115"/>
    <cellStyle name="40% - Accent2 2_UMi-70GHz" xfId="207"/>
    <cellStyle name="40% - Accent2 3" xfId="98"/>
    <cellStyle name="40% - Accent3" xfId="28" builtinId="39" customBuiltin="1"/>
    <cellStyle name="40% - Accent3 2" xfId="54"/>
    <cellStyle name="40% - Accent3 2 2" xfId="117"/>
    <cellStyle name="40% - Accent3 2_UMi-70GHz" xfId="204"/>
    <cellStyle name="40% - Accent3 3" xfId="100"/>
    <cellStyle name="40% - Accent4" xfId="32" builtinId="43" customBuiltin="1"/>
    <cellStyle name="40% - Accent4 2" xfId="56"/>
    <cellStyle name="40% - Accent4 2 2" xfId="119"/>
    <cellStyle name="40% - Accent4 2_UMi-70GHz" xfId="200"/>
    <cellStyle name="40% - Accent4 3" xfId="102"/>
    <cellStyle name="40% - Accent5" xfId="36" builtinId="47" customBuiltin="1"/>
    <cellStyle name="40% - Accent5 2" xfId="58"/>
    <cellStyle name="40% - Accent5 2 2" xfId="121"/>
    <cellStyle name="40% - Accent5 2_UMi-70GHz" xfId="199"/>
    <cellStyle name="40% - Accent5 3" xfId="104"/>
    <cellStyle name="40% - Accent6" xfId="40" builtinId="51" customBuiltin="1"/>
    <cellStyle name="40% - Accent6 2" xfId="60"/>
    <cellStyle name="40% - Accent6 2 2" xfId="123"/>
    <cellStyle name="40% - Accent6 2_UMi-70GHz" xfId="198"/>
    <cellStyle name="40% - Accent6 3" xfId="106"/>
    <cellStyle name="40% - 강조색1 2" xfId="82"/>
    <cellStyle name="40% - 강조색1 3" xfId="69"/>
    <cellStyle name="40% - 강조색2 2" xfId="84"/>
    <cellStyle name="40% - 강조색2 3" xfId="71"/>
    <cellStyle name="40% - 강조색3 2" xfId="86"/>
    <cellStyle name="40% - 강조색3 3" xfId="73"/>
    <cellStyle name="40% - 강조색4 2" xfId="88"/>
    <cellStyle name="40% - 강조색4 3" xfId="75"/>
    <cellStyle name="40% - 강조색5 2" xfId="90"/>
    <cellStyle name="40% - 강조색5 3" xfId="77"/>
    <cellStyle name="40% - 강조색6 2" xfId="92"/>
    <cellStyle name="40% - 강조색6 3" xfId="79"/>
    <cellStyle name="40% - 强调文字颜色 1 2" xfId="129"/>
    <cellStyle name="40% - 强调文字颜色 1 3" xfId="243"/>
    <cellStyle name="40% - 强调文字颜色 1 3 2" xfId="268"/>
    <cellStyle name="40% - 强调文字颜色 2 2" xfId="131"/>
    <cellStyle name="40% - 强调文字颜色 2 3" xfId="247"/>
    <cellStyle name="40% - 强调文字颜色 2 3 2" xfId="270"/>
    <cellStyle name="40% - 强调文字颜色 3 2" xfId="133"/>
    <cellStyle name="40% - 强调文字颜色 3 3" xfId="251"/>
    <cellStyle name="40% - 强调文字颜色 3 3 2" xfId="272"/>
    <cellStyle name="40% - 强调文字颜色 4 2" xfId="135"/>
    <cellStyle name="40% - 强调文字颜色 4 3" xfId="255"/>
    <cellStyle name="40% - 强调文字颜色 4 3 2" xfId="274"/>
    <cellStyle name="40% - 强调文字颜色 5 2" xfId="137"/>
    <cellStyle name="40% - 强调文字颜色 5 3" xfId="259"/>
    <cellStyle name="40% - 强调文字颜色 5 3 2" xfId="276"/>
    <cellStyle name="40% - 强调文字颜色 6 2" xfId="139"/>
    <cellStyle name="40% - 强调文字颜色 6 3" xfId="263"/>
    <cellStyle name="40% - 强调文字颜色 6 3 2" xfId="27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60% - 强调文字颜色 1 2" xfId="244"/>
    <cellStyle name="60% - 强调文字颜色 2 2" xfId="248"/>
    <cellStyle name="60% - 强调文字颜色 3 2" xfId="252"/>
    <cellStyle name="60% - 强调文字颜色 4 2" xfId="256"/>
    <cellStyle name="60% - 强调文字颜色 5 2" xfId="260"/>
    <cellStyle name="60% - 强调文字颜色 6 2" xfId="264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entaire 2" xfId="43"/>
    <cellStyle name="Commentaire 2 2" xfId="62"/>
    <cellStyle name="Commentaire 2 2 2" xfId="125"/>
    <cellStyle name="Commentaire 2 3" xfId="108"/>
    <cellStyle name="Explanatory Text" xfId="16" builtinId="53" customBuiltin="1"/>
    <cellStyle name="Followed Hyperlink" xfId="159" builtinId="9" hidden="1"/>
    <cellStyle name="Followed Hyperlink" xfId="161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41" builtinId="9" hidden="1"/>
    <cellStyle name="Followed Hyperlink" xfId="145" builtinId="9" hidden="1"/>
    <cellStyle name="Followed Hyperlink" xfId="143" builtinId="9" hidden="1"/>
    <cellStyle name="Followed Hyperlink" xfId="66" builtinId="9" hidden="1"/>
    <cellStyle name="Followed Hyperlink" xfId="163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75" builtinId="9" hidden="1"/>
    <cellStyle name="Followed Hyperlink" xfId="155" builtinId="9" hidden="1"/>
    <cellStyle name="Followed Hyperlink" xfId="157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73" builtinId="9" hidden="1"/>
    <cellStyle name="Followed Hyperlink" xfId="179" builtinId="9" hidden="1"/>
    <cellStyle name="Followed Hyperlink" xfId="177" builtinId="9" hidden="1"/>
    <cellStyle name="Followed Hyperlink" xfId="171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48" builtinId="8" hidden="1"/>
    <cellStyle name="Hyperlink" xfId="146" builtinId="8" hidden="1"/>
    <cellStyle name="Hyperlink" xfId="65" builtinId="8" hidden="1"/>
    <cellStyle name="Hyperlink" xfId="140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78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42" builtinId="8" hidden="1"/>
    <cellStyle name="Hyperlink" xfId="144" builtinId="8" hidden="1"/>
    <cellStyle name="Hyperlink" xfId="15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96" builtinId="8" hidden="1"/>
    <cellStyle name="Hyperlink" xfId="194" builtinId="8" hidden="1"/>
    <cellStyle name="Hyperlink" xfId="164" builtinId="8" hidden="1"/>
    <cellStyle name="Hyperlink" xfId="162" builtinId="8" hidden="1"/>
    <cellStyle name="Hyperlink" xfId="192" builtinId="8" hidden="1"/>
    <cellStyle name="Hyperlink" xfId="190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Input" xfId="10" builtinId="20" customBuiltin="1"/>
    <cellStyle name="Linked Cell" xfId="13" builtinId="24" customBuiltin="1"/>
    <cellStyle name="Neutral" xfId="1" builtinId="28" customBuiltin="1"/>
    <cellStyle name="Normal" xfId="0" builtinId="0"/>
    <cellStyle name="Normal 2" xfId="2"/>
    <cellStyle name="Normal 2 2" xfId="46"/>
    <cellStyle name="Normal 2 2 2" xfId="64"/>
    <cellStyle name="Normal 2 2 2 2" xfId="127"/>
    <cellStyle name="Normal 2 2 2_UMi-70GHz" xfId="211"/>
    <cellStyle name="Normal 2 2 3" xfId="110"/>
    <cellStyle name="Normal 2 2_UMi-70GHz" xfId="206"/>
    <cellStyle name="Normal 2 3" xfId="48"/>
    <cellStyle name="Normal 2 3 2" xfId="111"/>
    <cellStyle name="Normal 2 3_UMi-70GHz" xfId="205"/>
    <cellStyle name="Normal 2 4" xfId="94"/>
    <cellStyle name="Normal 2_UMi-70GHz" xfId="201"/>
    <cellStyle name="Normal 3" xfId="42"/>
    <cellStyle name="Normal 3 2" xfId="45"/>
    <cellStyle name="Normal 3 3" xfId="61"/>
    <cellStyle name="Normal 3 3 2" xfId="124"/>
    <cellStyle name="Normal 3 3_UMi-70GHz" xfId="202"/>
    <cellStyle name="Normal 3 4" xfId="107"/>
    <cellStyle name="Normal 3_UMi-70GHz" xfId="209"/>
    <cellStyle name="Normal 4" xfId="44"/>
    <cellStyle name="Normal 4 2" xfId="63"/>
    <cellStyle name="Normal 4 2 2" xfId="126"/>
    <cellStyle name="Normal 4 2_UMi-70GHz" xfId="203"/>
    <cellStyle name="Normal 4 3" xfId="109"/>
    <cellStyle name="Normal 4_UMi-70GHz" xfId="214"/>
    <cellStyle name="Output" xfId="11" builtinId="21" customBuiltin="1"/>
    <cellStyle name="TableStyleLight1" xfId="221"/>
    <cellStyle name="TableStyleLight1 2" xfId="280"/>
    <cellStyle name="TableStyleLight1 3" xfId="282"/>
    <cellStyle name="Title" xfId="3" builtinId="15" customBuiltin="1"/>
    <cellStyle name="Total" xfId="17" builtinId="25" customBuiltin="1"/>
    <cellStyle name="Warning Text" xfId="15" builtinId="11" customBuiltin="1"/>
    <cellStyle name="一般 2" xfId="47"/>
    <cellStyle name="一般 2 2" xfId="93"/>
    <cellStyle name="一般 2 3" xfId="80"/>
    <cellStyle name="一般 2_UMi-70GHz" xfId="217"/>
    <cellStyle name="一般 3" xfId="67"/>
    <cellStyle name="好 2" xfId="229"/>
    <cellStyle name="好_UMi-70GHz" xfId="212"/>
    <cellStyle name="差 2" xfId="230"/>
    <cellStyle name="差_UMi-70GHz" xfId="210"/>
    <cellStyle name="常规 2" xfId="222"/>
    <cellStyle name="常规 3" xfId="223"/>
    <cellStyle name="常规 3 2" xfId="265"/>
    <cellStyle name="常规 4" xfId="279"/>
    <cellStyle name="常规 5" xfId="281"/>
    <cellStyle name="强调文字颜色 1 2" xfId="241"/>
    <cellStyle name="强调文字颜色 2 2" xfId="245"/>
    <cellStyle name="强调文字颜色 3 2" xfId="249"/>
    <cellStyle name="强调文字颜色 4 2" xfId="253"/>
    <cellStyle name="强调文字颜色 5 2" xfId="257"/>
    <cellStyle name="强调文字颜色 6 2" xfId="261"/>
    <cellStyle name="标题 1 2" xfId="225"/>
    <cellStyle name="标题 2 2" xfId="226"/>
    <cellStyle name="标题 3 2" xfId="227"/>
    <cellStyle name="标题 4 2" xfId="228"/>
    <cellStyle name="标题 5" xfId="224"/>
    <cellStyle name="检查单元格 2" xfId="236"/>
    <cellStyle name="汇总 2" xfId="240"/>
    <cellStyle name="注释 2" xfId="238"/>
    <cellStyle name="注释 2 2" xfId="266"/>
    <cellStyle name="解释性文本 2" xfId="239"/>
    <cellStyle name="警告文本 2" xfId="237"/>
    <cellStyle name="计算 2" xfId="234"/>
    <cellStyle name="输入 2" xfId="232"/>
    <cellStyle name="输出 2" xfId="233"/>
    <cellStyle name="适中 2" xfId="231"/>
    <cellStyle name="链接单元格 2" xfId="23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799E-2"/>
          <c:y val="3.9215780138873398E-2"/>
          <c:w val="0.88307736532320003"/>
          <c:h val="0.84068828672709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'5%SINR_700MHz_ModelA'!$B$25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'5%SINR_700MHz_ModelA'!$B$29:$B$129</c:f>
              <c:numCache>
                <c:formatCode>General</c:formatCode>
                <c:ptCount val="101"/>
                <c:pt idx="0">
                  <c:v>-12.796808</c:v>
                </c:pt>
                <c:pt idx="1">
                  <c:v>-4.4820869999999999</c:v>
                </c:pt>
                <c:pt idx="2">
                  <c:v>-3.6214580000000001</c:v>
                </c:pt>
                <c:pt idx="3">
                  <c:v>-3.054303</c:v>
                </c:pt>
                <c:pt idx="4">
                  <c:v>-2.6223209999999999</c:v>
                </c:pt>
                <c:pt idx="5">
                  <c:v>-2.2613150000000002</c:v>
                </c:pt>
                <c:pt idx="6">
                  <c:v>-1.937276</c:v>
                </c:pt>
                <c:pt idx="7">
                  <c:v>-1.6415949999999999</c:v>
                </c:pt>
                <c:pt idx="8">
                  <c:v>-1.363626</c:v>
                </c:pt>
                <c:pt idx="9">
                  <c:v>-1.111664</c:v>
                </c:pt>
                <c:pt idx="10">
                  <c:v>-0.87339500000000003</c:v>
                </c:pt>
                <c:pt idx="11">
                  <c:v>-0.64890800000000004</c:v>
                </c:pt>
                <c:pt idx="12">
                  <c:v>-0.42419600000000002</c:v>
                </c:pt>
                <c:pt idx="13">
                  <c:v>-0.214333</c:v>
                </c:pt>
                <c:pt idx="14">
                  <c:v>-9.2079999999999992E-3</c:v>
                </c:pt>
                <c:pt idx="15">
                  <c:v>0.19255700000000001</c:v>
                </c:pt>
                <c:pt idx="16">
                  <c:v>0.38767000000000001</c:v>
                </c:pt>
                <c:pt idx="17">
                  <c:v>0.58150999999999997</c:v>
                </c:pt>
                <c:pt idx="18">
                  <c:v>0.77210400000000001</c:v>
                </c:pt>
                <c:pt idx="19">
                  <c:v>0.94999500000000003</c:v>
                </c:pt>
                <c:pt idx="20">
                  <c:v>1.1291020000000001</c:v>
                </c:pt>
                <c:pt idx="21">
                  <c:v>1.305375</c:v>
                </c:pt>
                <c:pt idx="22">
                  <c:v>1.481163</c:v>
                </c:pt>
                <c:pt idx="23">
                  <c:v>1.6527579999999999</c:v>
                </c:pt>
                <c:pt idx="24">
                  <c:v>1.8251740000000001</c:v>
                </c:pt>
                <c:pt idx="25">
                  <c:v>1.9966550000000001</c:v>
                </c:pt>
                <c:pt idx="26">
                  <c:v>2.1687449999999999</c:v>
                </c:pt>
                <c:pt idx="27">
                  <c:v>2.3429690000000001</c:v>
                </c:pt>
                <c:pt idx="28">
                  <c:v>2.509836</c:v>
                </c:pt>
                <c:pt idx="29">
                  <c:v>2.6745990000000002</c:v>
                </c:pt>
                <c:pt idx="30">
                  <c:v>2.838692</c:v>
                </c:pt>
                <c:pt idx="31">
                  <c:v>3.0029059999999999</c:v>
                </c:pt>
                <c:pt idx="32">
                  <c:v>3.16242</c:v>
                </c:pt>
                <c:pt idx="33">
                  <c:v>3.3218160000000001</c:v>
                </c:pt>
                <c:pt idx="34">
                  <c:v>3.4907819999999998</c:v>
                </c:pt>
                <c:pt idx="35">
                  <c:v>3.6536309999999999</c:v>
                </c:pt>
                <c:pt idx="36">
                  <c:v>3.8193549999999998</c:v>
                </c:pt>
                <c:pt idx="37">
                  <c:v>3.9821599999999999</c:v>
                </c:pt>
                <c:pt idx="38">
                  <c:v>4.1491470000000001</c:v>
                </c:pt>
                <c:pt idx="39">
                  <c:v>4.3163869999999998</c:v>
                </c:pt>
                <c:pt idx="40">
                  <c:v>4.4882460000000002</c:v>
                </c:pt>
                <c:pt idx="41">
                  <c:v>4.6673150000000003</c:v>
                </c:pt>
                <c:pt idx="42">
                  <c:v>4.8465009999999999</c:v>
                </c:pt>
                <c:pt idx="43">
                  <c:v>5.0277779999999996</c:v>
                </c:pt>
                <c:pt idx="44">
                  <c:v>5.2065140000000003</c:v>
                </c:pt>
                <c:pt idx="45">
                  <c:v>5.386425</c:v>
                </c:pt>
                <c:pt idx="46">
                  <c:v>5.57226</c:v>
                </c:pt>
                <c:pt idx="47">
                  <c:v>5.7613880000000002</c:v>
                </c:pt>
                <c:pt idx="48">
                  <c:v>5.9547850000000002</c:v>
                </c:pt>
                <c:pt idx="49">
                  <c:v>6.1495790000000001</c:v>
                </c:pt>
                <c:pt idx="50">
                  <c:v>6.3390389999999996</c:v>
                </c:pt>
                <c:pt idx="51">
                  <c:v>6.5256239999999996</c:v>
                </c:pt>
                <c:pt idx="52">
                  <c:v>6.7114440000000002</c:v>
                </c:pt>
                <c:pt idx="53">
                  <c:v>6.9089520000000002</c:v>
                </c:pt>
                <c:pt idx="54">
                  <c:v>7.1025700000000001</c:v>
                </c:pt>
                <c:pt idx="55">
                  <c:v>7.2972080000000004</c:v>
                </c:pt>
                <c:pt idx="56">
                  <c:v>7.4944860000000002</c:v>
                </c:pt>
                <c:pt idx="57">
                  <c:v>7.7007709999999996</c:v>
                </c:pt>
                <c:pt idx="58">
                  <c:v>7.9129480000000001</c:v>
                </c:pt>
                <c:pt idx="59">
                  <c:v>8.1273479999999996</c:v>
                </c:pt>
                <c:pt idx="60">
                  <c:v>8.3446820000000006</c:v>
                </c:pt>
                <c:pt idx="61">
                  <c:v>8.5708160000000007</c:v>
                </c:pt>
                <c:pt idx="62">
                  <c:v>8.8039749999999994</c:v>
                </c:pt>
                <c:pt idx="63">
                  <c:v>9.0422370000000001</c:v>
                </c:pt>
                <c:pt idx="64">
                  <c:v>9.2853870000000001</c:v>
                </c:pt>
                <c:pt idx="65">
                  <c:v>9.5341950000000004</c:v>
                </c:pt>
                <c:pt idx="66">
                  <c:v>9.7941099999999999</c:v>
                </c:pt>
                <c:pt idx="67">
                  <c:v>10.055906</c:v>
                </c:pt>
                <c:pt idx="68">
                  <c:v>10.326091</c:v>
                </c:pt>
                <c:pt idx="69">
                  <c:v>10.610951</c:v>
                </c:pt>
                <c:pt idx="70">
                  <c:v>10.905212000000001</c:v>
                </c:pt>
                <c:pt idx="71">
                  <c:v>11.19417</c:v>
                </c:pt>
                <c:pt idx="72">
                  <c:v>11.481426000000001</c:v>
                </c:pt>
                <c:pt idx="73">
                  <c:v>11.783989999999999</c:v>
                </c:pt>
                <c:pt idx="74">
                  <c:v>12.113772000000001</c:v>
                </c:pt>
                <c:pt idx="75">
                  <c:v>12.442053</c:v>
                </c:pt>
                <c:pt idx="76">
                  <c:v>12.785785000000001</c:v>
                </c:pt>
                <c:pt idx="77">
                  <c:v>13.133595</c:v>
                </c:pt>
                <c:pt idx="78">
                  <c:v>13.487216</c:v>
                </c:pt>
                <c:pt idx="79">
                  <c:v>13.855404</c:v>
                </c:pt>
                <c:pt idx="80">
                  <c:v>14.231823</c:v>
                </c:pt>
                <c:pt idx="81">
                  <c:v>14.602627</c:v>
                </c:pt>
                <c:pt idx="82">
                  <c:v>14.993012</c:v>
                </c:pt>
                <c:pt idx="83">
                  <c:v>15.398781</c:v>
                </c:pt>
                <c:pt idx="84">
                  <c:v>15.847362</c:v>
                </c:pt>
                <c:pt idx="85">
                  <c:v>16.307834</c:v>
                </c:pt>
                <c:pt idx="86">
                  <c:v>16.789529000000002</c:v>
                </c:pt>
                <c:pt idx="87">
                  <c:v>17.331880000000002</c:v>
                </c:pt>
                <c:pt idx="88">
                  <c:v>17.907665999999999</c:v>
                </c:pt>
                <c:pt idx="89">
                  <c:v>18.500478999999999</c:v>
                </c:pt>
                <c:pt idx="90">
                  <c:v>19.129753000000001</c:v>
                </c:pt>
                <c:pt idx="91">
                  <c:v>19.785708</c:v>
                </c:pt>
                <c:pt idx="92">
                  <c:v>20.512501</c:v>
                </c:pt>
                <c:pt idx="93">
                  <c:v>21.263591999999999</c:v>
                </c:pt>
                <c:pt idx="94">
                  <c:v>22.051314999999999</c:v>
                </c:pt>
                <c:pt idx="95">
                  <c:v>22.873201999999999</c:v>
                </c:pt>
                <c:pt idx="96">
                  <c:v>23.721943</c:v>
                </c:pt>
                <c:pt idx="97">
                  <c:v>24.580994</c:v>
                </c:pt>
                <c:pt idx="98">
                  <c:v>25.472262000000001</c:v>
                </c:pt>
                <c:pt idx="99">
                  <c:v>26.454302999999999</c:v>
                </c:pt>
                <c:pt idx="100">
                  <c:v>37.836272000000001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'5%SINR_700MHz_ModelA'!$C$25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'5%SINR_700MHz_ModelA'!$C$29:$C$129</c:f>
              <c:numCache>
                <c:formatCode>General</c:formatCode>
                <c:ptCount val="101"/>
                <c:pt idx="0">
                  <c:v>-5.63</c:v>
                </c:pt>
                <c:pt idx="1">
                  <c:v>-3.37</c:v>
                </c:pt>
                <c:pt idx="2">
                  <c:v>-2.77</c:v>
                </c:pt>
                <c:pt idx="3">
                  <c:v>-2.39</c:v>
                </c:pt>
                <c:pt idx="4">
                  <c:v>-1.9</c:v>
                </c:pt>
                <c:pt idx="5">
                  <c:v>-1.55</c:v>
                </c:pt>
                <c:pt idx="6">
                  <c:v>-1.21</c:v>
                </c:pt>
                <c:pt idx="7">
                  <c:v>-0.99</c:v>
                </c:pt>
                <c:pt idx="8">
                  <c:v>-0.76</c:v>
                </c:pt>
                <c:pt idx="9">
                  <c:v>-0.61</c:v>
                </c:pt>
                <c:pt idx="10">
                  <c:v>-0.47</c:v>
                </c:pt>
                <c:pt idx="11">
                  <c:v>-0.3</c:v>
                </c:pt>
                <c:pt idx="12">
                  <c:v>-0.04</c:v>
                </c:pt>
                <c:pt idx="13">
                  <c:v>0.15</c:v>
                </c:pt>
                <c:pt idx="14">
                  <c:v>0.3</c:v>
                </c:pt>
                <c:pt idx="15">
                  <c:v>0.55000000000000004</c:v>
                </c:pt>
                <c:pt idx="16">
                  <c:v>0.72</c:v>
                </c:pt>
                <c:pt idx="17">
                  <c:v>0.92</c:v>
                </c:pt>
                <c:pt idx="18">
                  <c:v>1.1200000000000001</c:v>
                </c:pt>
                <c:pt idx="19">
                  <c:v>1.25</c:v>
                </c:pt>
                <c:pt idx="20">
                  <c:v>1.39</c:v>
                </c:pt>
                <c:pt idx="21">
                  <c:v>1.51</c:v>
                </c:pt>
                <c:pt idx="22">
                  <c:v>1.7</c:v>
                </c:pt>
                <c:pt idx="23">
                  <c:v>1.83</c:v>
                </c:pt>
                <c:pt idx="24">
                  <c:v>1.98</c:v>
                </c:pt>
                <c:pt idx="25">
                  <c:v>2.14</c:v>
                </c:pt>
                <c:pt idx="26">
                  <c:v>2.35</c:v>
                </c:pt>
                <c:pt idx="27">
                  <c:v>2.5499999999999998</c:v>
                </c:pt>
                <c:pt idx="28">
                  <c:v>2.76</c:v>
                </c:pt>
                <c:pt idx="29">
                  <c:v>2.93</c:v>
                </c:pt>
                <c:pt idx="30">
                  <c:v>3.07</c:v>
                </c:pt>
                <c:pt idx="31">
                  <c:v>3.22</c:v>
                </c:pt>
                <c:pt idx="32">
                  <c:v>3.38</c:v>
                </c:pt>
                <c:pt idx="33">
                  <c:v>3.51</c:v>
                </c:pt>
                <c:pt idx="34">
                  <c:v>3.65</c:v>
                </c:pt>
                <c:pt idx="35">
                  <c:v>3.84</c:v>
                </c:pt>
                <c:pt idx="36">
                  <c:v>4.0599999999999996</c:v>
                </c:pt>
                <c:pt idx="37">
                  <c:v>4.2300000000000004</c:v>
                </c:pt>
                <c:pt idx="38">
                  <c:v>4.3899999999999997</c:v>
                </c:pt>
                <c:pt idx="39">
                  <c:v>4.5199999999999996</c:v>
                </c:pt>
                <c:pt idx="40">
                  <c:v>4.71</c:v>
                </c:pt>
                <c:pt idx="41">
                  <c:v>4.9000000000000004</c:v>
                </c:pt>
                <c:pt idx="42">
                  <c:v>5.14</c:v>
                </c:pt>
                <c:pt idx="43">
                  <c:v>5.3</c:v>
                </c:pt>
                <c:pt idx="44">
                  <c:v>5.52</c:v>
                </c:pt>
                <c:pt idx="45">
                  <c:v>5.76</c:v>
                </c:pt>
                <c:pt idx="46">
                  <c:v>5.95</c:v>
                </c:pt>
                <c:pt idx="47">
                  <c:v>6.13</c:v>
                </c:pt>
                <c:pt idx="48">
                  <c:v>6.32</c:v>
                </c:pt>
                <c:pt idx="49">
                  <c:v>6.53</c:v>
                </c:pt>
                <c:pt idx="50">
                  <c:v>6.7</c:v>
                </c:pt>
                <c:pt idx="51">
                  <c:v>6.95</c:v>
                </c:pt>
                <c:pt idx="52">
                  <c:v>7.17</c:v>
                </c:pt>
                <c:pt idx="53">
                  <c:v>7.33</c:v>
                </c:pt>
                <c:pt idx="54">
                  <c:v>7.57</c:v>
                </c:pt>
                <c:pt idx="55">
                  <c:v>7.8</c:v>
                </c:pt>
                <c:pt idx="56">
                  <c:v>8.01</c:v>
                </c:pt>
                <c:pt idx="57">
                  <c:v>8.2100000000000009</c:v>
                </c:pt>
                <c:pt idx="58">
                  <c:v>8.5</c:v>
                </c:pt>
                <c:pt idx="59">
                  <c:v>8.83</c:v>
                </c:pt>
                <c:pt idx="60">
                  <c:v>9.06</c:v>
                </c:pt>
                <c:pt idx="61">
                  <c:v>9.31</c:v>
                </c:pt>
                <c:pt idx="62">
                  <c:v>9.58</c:v>
                </c:pt>
                <c:pt idx="63">
                  <c:v>9.86</c:v>
                </c:pt>
                <c:pt idx="64">
                  <c:v>10.16</c:v>
                </c:pt>
                <c:pt idx="65">
                  <c:v>10.41</c:v>
                </c:pt>
                <c:pt idx="66">
                  <c:v>10.78</c:v>
                </c:pt>
                <c:pt idx="67">
                  <c:v>11</c:v>
                </c:pt>
                <c:pt idx="68">
                  <c:v>11.27</c:v>
                </c:pt>
                <c:pt idx="69">
                  <c:v>11.58</c:v>
                </c:pt>
                <c:pt idx="70">
                  <c:v>11.93</c:v>
                </c:pt>
                <c:pt idx="71">
                  <c:v>12.3</c:v>
                </c:pt>
                <c:pt idx="72">
                  <c:v>12.62</c:v>
                </c:pt>
                <c:pt idx="73">
                  <c:v>13.07</c:v>
                </c:pt>
                <c:pt idx="74">
                  <c:v>13.36</c:v>
                </c:pt>
                <c:pt idx="75">
                  <c:v>13.72</c:v>
                </c:pt>
                <c:pt idx="76">
                  <c:v>14.11</c:v>
                </c:pt>
                <c:pt idx="77">
                  <c:v>14.44</c:v>
                </c:pt>
                <c:pt idx="78">
                  <c:v>14.85</c:v>
                </c:pt>
                <c:pt idx="79">
                  <c:v>15.17</c:v>
                </c:pt>
                <c:pt idx="80">
                  <c:v>15.55</c:v>
                </c:pt>
                <c:pt idx="81">
                  <c:v>15.98</c:v>
                </c:pt>
                <c:pt idx="82">
                  <c:v>16.34</c:v>
                </c:pt>
                <c:pt idx="83">
                  <c:v>17</c:v>
                </c:pt>
                <c:pt idx="84">
                  <c:v>17.43</c:v>
                </c:pt>
                <c:pt idx="85">
                  <c:v>17.86</c:v>
                </c:pt>
                <c:pt idx="86">
                  <c:v>18.46</c:v>
                </c:pt>
                <c:pt idx="87">
                  <c:v>19.149999999999999</c:v>
                </c:pt>
                <c:pt idx="88">
                  <c:v>19.559999999999999</c:v>
                </c:pt>
                <c:pt idx="89">
                  <c:v>20.149999999999999</c:v>
                </c:pt>
                <c:pt idx="90">
                  <c:v>20.78</c:v>
                </c:pt>
                <c:pt idx="91">
                  <c:v>21.27</c:v>
                </c:pt>
                <c:pt idx="92">
                  <c:v>22.06</c:v>
                </c:pt>
                <c:pt idx="93">
                  <c:v>22.76</c:v>
                </c:pt>
                <c:pt idx="94">
                  <c:v>23.47</c:v>
                </c:pt>
                <c:pt idx="95">
                  <c:v>24.33</c:v>
                </c:pt>
                <c:pt idx="96">
                  <c:v>24.98</c:v>
                </c:pt>
                <c:pt idx="97">
                  <c:v>25.83</c:v>
                </c:pt>
                <c:pt idx="98">
                  <c:v>26.28</c:v>
                </c:pt>
                <c:pt idx="99">
                  <c:v>26.93</c:v>
                </c:pt>
                <c:pt idx="100">
                  <c:v>31.58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'5%SINR_700MHz_ModelA'!$D$25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'5%SINR_700MHz_ModelA'!$D$29:$D$129</c:f>
              <c:numCache>
                <c:formatCode>General</c:formatCode>
                <c:ptCount val="101"/>
                <c:pt idx="0">
                  <c:v>-5.9052800000000003</c:v>
                </c:pt>
                <c:pt idx="1">
                  <c:v>-3.8401900000000002</c:v>
                </c:pt>
                <c:pt idx="2">
                  <c:v>-3.3923000000000001</c:v>
                </c:pt>
                <c:pt idx="3">
                  <c:v>-3.0070700000000001</c:v>
                </c:pt>
                <c:pt idx="4">
                  <c:v>-2.6146400000000001</c:v>
                </c:pt>
                <c:pt idx="5">
                  <c:v>-2.2923200000000001</c:v>
                </c:pt>
                <c:pt idx="6">
                  <c:v>-2.0714800000000002</c:v>
                </c:pt>
                <c:pt idx="7">
                  <c:v>-1.8871800000000001</c:v>
                </c:pt>
                <c:pt idx="8">
                  <c:v>-1.6011299999999999</c:v>
                </c:pt>
                <c:pt idx="9">
                  <c:v>-1.2844800000000001</c:v>
                </c:pt>
                <c:pt idx="10">
                  <c:v>-0.97074400000000005</c:v>
                </c:pt>
                <c:pt idx="11">
                  <c:v>-0.83807100000000001</c:v>
                </c:pt>
                <c:pt idx="12">
                  <c:v>-0.70602600000000004</c:v>
                </c:pt>
                <c:pt idx="13">
                  <c:v>-0.55834799999999996</c:v>
                </c:pt>
                <c:pt idx="14">
                  <c:v>-0.32078400000000001</c:v>
                </c:pt>
                <c:pt idx="15">
                  <c:v>-0.19478100000000001</c:v>
                </c:pt>
                <c:pt idx="16">
                  <c:v>-3.6058300000000001E-2</c:v>
                </c:pt>
                <c:pt idx="17">
                  <c:v>9.8733199999999993E-2</c:v>
                </c:pt>
                <c:pt idx="18">
                  <c:v>0.20629500000000001</c:v>
                </c:pt>
                <c:pt idx="19">
                  <c:v>0.32425799999999999</c:v>
                </c:pt>
                <c:pt idx="20">
                  <c:v>0.53282499999999999</c:v>
                </c:pt>
                <c:pt idx="21">
                  <c:v>0.76071800000000001</c:v>
                </c:pt>
                <c:pt idx="22">
                  <c:v>0.85704899999999995</c:v>
                </c:pt>
                <c:pt idx="23">
                  <c:v>0.92114399999999996</c:v>
                </c:pt>
                <c:pt idx="24">
                  <c:v>1.0723</c:v>
                </c:pt>
                <c:pt idx="25">
                  <c:v>1.3398099999999999</c:v>
                </c:pt>
                <c:pt idx="26">
                  <c:v>1.4753499999999999</c:v>
                </c:pt>
                <c:pt idx="27">
                  <c:v>1.6315</c:v>
                </c:pt>
                <c:pt idx="28">
                  <c:v>1.83908</c:v>
                </c:pt>
                <c:pt idx="29">
                  <c:v>1.9934099999999999</c:v>
                </c:pt>
                <c:pt idx="30">
                  <c:v>2.23115</c:v>
                </c:pt>
                <c:pt idx="31">
                  <c:v>2.4507300000000001</c:v>
                </c:pt>
                <c:pt idx="32">
                  <c:v>2.6000399999999999</c:v>
                </c:pt>
                <c:pt idx="33">
                  <c:v>2.8488199999999999</c:v>
                </c:pt>
                <c:pt idx="34">
                  <c:v>3.0032299999999998</c:v>
                </c:pt>
                <c:pt idx="35">
                  <c:v>3.2927499999999998</c:v>
                </c:pt>
                <c:pt idx="36">
                  <c:v>3.48611</c:v>
                </c:pt>
                <c:pt idx="37">
                  <c:v>3.6182300000000001</c:v>
                </c:pt>
                <c:pt idx="38">
                  <c:v>3.75502</c:v>
                </c:pt>
                <c:pt idx="39">
                  <c:v>3.9131399999999998</c:v>
                </c:pt>
                <c:pt idx="40">
                  <c:v>4.1809799999999999</c:v>
                </c:pt>
                <c:pt idx="41">
                  <c:v>4.3575200000000001</c:v>
                </c:pt>
                <c:pt idx="42">
                  <c:v>4.5844199999999997</c:v>
                </c:pt>
                <c:pt idx="43">
                  <c:v>4.7186000000000003</c:v>
                </c:pt>
                <c:pt idx="44">
                  <c:v>4.8254999999999999</c:v>
                </c:pt>
                <c:pt idx="45">
                  <c:v>5.0108300000000003</c:v>
                </c:pt>
                <c:pt idx="46">
                  <c:v>5.2308399999999997</c:v>
                </c:pt>
                <c:pt idx="47">
                  <c:v>5.3720699999999999</c:v>
                </c:pt>
                <c:pt idx="48">
                  <c:v>5.4836</c:v>
                </c:pt>
                <c:pt idx="49">
                  <c:v>5.6762300000000003</c:v>
                </c:pt>
                <c:pt idx="50">
                  <c:v>5.9326400000000001</c:v>
                </c:pt>
                <c:pt idx="51">
                  <c:v>6.1499800000000002</c:v>
                </c:pt>
                <c:pt idx="52">
                  <c:v>6.2487300000000001</c:v>
                </c:pt>
                <c:pt idx="53">
                  <c:v>6.6017900000000003</c:v>
                </c:pt>
                <c:pt idx="54">
                  <c:v>6.8620900000000002</c:v>
                </c:pt>
                <c:pt idx="55">
                  <c:v>7.0186900000000003</c:v>
                </c:pt>
                <c:pt idx="56">
                  <c:v>7.1698500000000003</c:v>
                </c:pt>
                <c:pt idx="57">
                  <c:v>7.3239599999999996</c:v>
                </c:pt>
                <c:pt idx="58">
                  <c:v>7.50021</c:v>
                </c:pt>
                <c:pt idx="59">
                  <c:v>7.6510600000000002</c:v>
                </c:pt>
                <c:pt idx="60">
                  <c:v>7.8919800000000002</c:v>
                </c:pt>
                <c:pt idx="61">
                  <c:v>8.1135099999999998</c:v>
                </c:pt>
                <c:pt idx="62">
                  <c:v>8.4844600000000003</c:v>
                </c:pt>
                <c:pt idx="63">
                  <c:v>8.8201499999999999</c:v>
                </c:pt>
                <c:pt idx="64">
                  <c:v>9.0116700000000005</c:v>
                </c:pt>
                <c:pt idx="65">
                  <c:v>9.2761999999999993</c:v>
                </c:pt>
                <c:pt idx="66">
                  <c:v>9.61998</c:v>
                </c:pt>
                <c:pt idx="67">
                  <c:v>9.9285099999999993</c:v>
                </c:pt>
                <c:pt idx="68">
                  <c:v>10.1076</c:v>
                </c:pt>
                <c:pt idx="69">
                  <c:v>10.473800000000001</c:v>
                </c:pt>
                <c:pt idx="70">
                  <c:v>10.9902</c:v>
                </c:pt>
                <c:pt idx="71">
                  <c:v>11.314299999999999</c:v>
                </c:pt>
                <c:pt idx="72">
                  <c:v>11.5078</c:v>
                </c:pt>
                <c:pt idx="73">
                  <c:v>11.7485</c:v>
                </c:pt>
                <c:pt idx="74">
                  <c:v>12.093400000000001</c:v>
                </c:pt>
                <c:pt idx="75">
                  <c:v>12.381500000000001</c:v>
                </c:pt>
                <c:pt idx="76">
                  <c:v>12.815899999999999</c:v>
                </c:pt>
                <c:pt idx="77">
                  <c:v>13.105399999999999</c:v>
                </c:pt>
                <c:pt idx="78">
                  <c:v>13.5932</c:v>
                </c:pt>
                <c:pt idx="79">
                  <c:v>13.7715</c:v>
                </c:pt>
                <c:pt idx="80">
                  <c:v>14.312099999999999</c:v>
                </c:pt>
                <c:pt idx="81">
                  <c:v>14.5609</c:v>
                </c:pt>
                <c:pt idx="82">
                  <c:v>14.8505</c:v>
                </c:pt>
                <c:pt idx="83">
                  <c:v>15.5688</c:v>
                </c:pt>
                <c:pt idx="84">
                  <c:v>16.108000000000001</c:v>
                </c:pt>
                <c:pt idx="85">
                  <c:v>16.625599999999999</c:v>
                </c:pt>
                <c:pt idx="86">
                  <c:v>17.259599999999999</c:v>
                </c:pt>
                <c:pt idx="87">
                  <c:v>17.6205</c:v>
                </c:pt>
                <c:pt idx="88">
                  <c:v>18.1175</c:v>
                </c:pt>
                <c:pt idx="89">
                  <c:v>18.2425</c:v>
                </c:pt>
                <c:pt idx="90">
                  <c:v>19.066099999999999</c:v>
                </c:pt>
                <c:pt idx="91">
                  <c:v>19.802099999999999</c:v>
                </c:pt>
                <c:pt idx="92">
                  <c:v>20.5379</c:v>
                </c:pt>
                <c:pt idx="93">
                  <c:v>21.319900000000001</c:v>
                </c:pt>
                <c:pt idx="94">
                  <c:v>22.005099999999999</c:v>
                </c:pt>
                <c:pt idx="95">
                  <c:v>22.997800000000002</c:v>
                </c:pt>
                <c:pt idx="96">
                  <c:v>23.571899999999999</c:v>
                </c:pt>
                <c:pt idx="97">
                  <c:v>24.148199999999999</c:v>
                </c:pt>
                <c:pt idx="98">
                  <c:v>25.843599999999999</c:v>
                </c:pt>
                <c:pt idx="99">
                  <c:v>26.142900000000001</c:v>
                </c:pt>
                <c:pt idx="100">
                  <c:v>27.2028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'5%SINR_700MHz_ModelA'!$E$25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'5%SINR_700MHz_ModelA'!$E$29:$E$129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8"/>
          <c:tx>
            <c:strRef>
              <c:f>'5%SINR_700MHz_ModelA'!$F$25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'5%SINR_700MHz_ModelA'!$F$29:$F$129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9"/>
          <c:order val="9"/>
          <c:tx>
            <c:strRef>
              <c:f>'5%SINR_700MHz_ModelA'!$G$25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'5%SINR_700MHz_ModelA'!$G$29:$G$129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8"/>
          <c:order val="10"/>
          <c:tx>
            <c:strRef>
              <c:f>'5%SINR_700MHz_ModelA'!$H$25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'5%SINR_700MHz_ModelA'!$H$29:$H$129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F61-4A9D-962E-D6CF83ED697C}"/>
            </c:ext>
          </c:extLst>
        </c:ser>
        <c:ser>
          <c:idx val="12"/>
          <c:order val="11"/>
          <c:tx>
            <c:strRef>
              <c:f>'5%SINR_700MHz_ModelA'!$I$25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'5%SINR_700MHz_ModelA'!$I$29:$I$129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0"/>
          <c:order val="12"/>
          <c:tx>
            <c:strRef>
              <c:f>'5%SINR_700MHz_ModelA'!$J$25</c:f>
              <c:strCache>
                <c:ptCount val="1"/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'5%SINR_700MHz_ModelA'!$J$29:$J$129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F61-4A9D-962E-D6CF83ED697C}"/>
            </c:ext>
          </c:extLst>
        </c:ser>
        <c:ser>
          <c:idx val="13"/>
          <c:order val="13"/>
          <c:tx>
            <c:strRef>
              <c:f>'5%SINR_700MHz_ModelA'!$K$25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'5%SINR_700MHz_ModelA'!$K$29:$K$129</c:f>
              <c:numCache>
                <c:formatCode>0.00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4"/>
          <c:tx>
            <c:strRef>
              <c:f>'5%SINR_700MHz_ModelA'!$L$25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'5%SINR_700MHz_ModelA'!$L$29:$L$129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strRef>
              <c:f>'5%SINR_700MHz_ModelA'!$M$25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'5%SINR_700MHz_ModelA'!$M$29:$M$129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6"/>
          <c:tx>
            <c:strRef>
              <c:f>'5%SINR_700MHz_ModelA'!$N$25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'5%SINR_700MHz_ModelA'!$N$29:$N$129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7"/>
          <c:tx>
            <c:strRef>
              <c:f>'5%SINR_700MHz_ModelA'!$O$25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'5%SINR_700MHz_ModelA'!$O$29:$O$129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'5%SINR_700MHz_ModelA'!$P$25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'5%SINR_700MHz_ModelA'!$P$29:$P$129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'5%SINR_700MHz_ModelA'!$Q$25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'5%SINR_700MHz_ModelA'!$Q$29:$Q$129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'5%SINR_700MHz_ModelA'!$R$25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'5%SINR_700MHz_ModelA'!$R$29:$R$129</c:f>
              <c:numCache>
                <c:formatCode>0.00\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'5%SINR_700MHz_ModelA'!$S$25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'5%SINR_700MHz_ModelA'!$S$29:$S$129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'5%SINR_700MHz_ModelA'!$T$25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'5%SINR_700MHz_ModelA'!$T$29:$T$129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'5%SINR_700MHz_ModelA'!$U$25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'5%SINR_700MHz_ModelA'!$U$29:$U$129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'5%SINR_700MHz_ModelA'!$V$25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'5%SINR_700MHz_ModelA'!$V$29:$V$129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'5%SINR_700MHz_ModelA'!$W$25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'5%SINR_700MHz_ModelA'!$W$29:$W$129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'5%SINR_700MHz_ModelA'!$X$25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'5%SINR_700MHz_ModelA'!$X$29:$X$129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'5%SINR_700MHz_ModelA'!$Y$25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'5%SINR_700MHz_ModelA'!$Y$29:$Y$129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'5%SINR_700MHz_ModelA'!$Z$25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'5%SINR_700MHz_ModelA'!$Z$29:$Z$129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960048"/>
        <c:axId val="139647768"/>
      </c:scatterChart>
      <c:valAx>
        <c:axId val="413960048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DL SINR(dB)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37797617704720698"/>
              <c:y val="0.930614717505639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39647768"/>
        <c:crosses val="autoZero"/>
        <c:crossBetween val="midCat"/>
        <c:majorUnit val="20"/>
        <c:minorUnit val="1"/>
      </c:valAx>
      <c:valAx>
        <c:axId val="1396477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699E-3"/>
              <c:y val="0.35294099348692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960048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7E-2"/>
          <c:y val="3.9215780138873398E-2"/>
          <c:w val="0.884103006862483"/>
          <c:h val="0.825982369175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'5%SINR_700MHz_ModelA'!$AD$25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'5%SINR_700MHz_ModelA'!$AD$29:$AD$129</c:f>
              <c:numCache>
                <c:formatCode>0.00_ </c:formatCode>
                <c:ptCount val="101"/>
                <c:pt idx="0">
                  <c:v>-30.138725000000001</c:v>
                </c:pt>
                <c:pt idx="1">
                  <c:v>-11.113917000000001</c:v>
                </c:pt>
                <c:pt idx="2">
                  <c:v>-7.4855929999999997</c:v>
                </c:pt>
                <c:pt idx="3">
                  <c:v>-4.9696290000000003</c:v>
                </c:pt>
                <c:pt idx="4">
                  <c:v>-3.5033759999999998</c:v>
                </c:pt>
                <c:pt idx="5">
                  <c:v>-2.6410610000000001</c:v>
                </c:pt>
                <c:pt idx="6">
                  <c:v>-2.050475</c:v>
                </c:pt>
                <c:pt idx="7">
                  <c:v>-1.589456</c:v>
                </c:pt>
                <c:pt idx="8">
                  <c:v>-1.210299</c:v>
                </c:pt>
                <c:pt idx="9">
                  <c:v>-0.868919</c:v>
                </c:pt>
                <c:pt idx="10">
                  <c:v>-0.57354799999999995</c:v>
                </c:pt>
                <c:pt idx="11">
                  <c:v>-0.30133500000000002</c:v>
                </c:pt>
                <c:pt idx="12">
                  <c:v>-5.2578E-2</c:v>
                </c:pt>
                <c:pt idx="13">
                  <c:v>0.184756</c:v>
                </c:pt>
                <c:pt idx="14">
                  <c:v>0.40559800000000001</c:v>
                </c:pt>
                <c:pt idx="15">
                  <c:v>0.61838800000000005</c:v>
                </c:pt>
                <c:pt idx="16">
                  <c:v>0.81822899999999998</c:v>
                </c:pt>
                <c:pt idx="17">
                  <c:v>1.0110060000000001</c:v>
                </c:pt>
                <c:pt idx="18">
                  <c:v>1.1955929999999999</c:v>
                </c:pt>
                <c:pt idx="19">
                  <c:v>1.374501</c:v>
                </c:pt>
                <c:pt idx="20">
                  <c:v>1.5498620000000001</c:v>
                </c:pt>
                <c:pt idx="21">
                  <c:v>1.7195400000000001</c:v>
                </c:pt>
                <c:pt idx="22">
                  <c:v>1.8856459999999999</c:v>
                </c:pt>
                <c:pt idx="23">
                  <c:v>2.04617</c:v>
                </c:pt>
                <c:pt idx="24">
                  <c:v>2.2044709999999998</c:v>
                </c:pt>
                <c:pt idx="25">
                  <c:v>2.3604630000000002</c:v>
                </c:pt>
                <c:pt idx="26">
                  <c:v>2.511015</c:v>
                </c:pt>
                <c:pt idx="27">
                  <c:v>2.6606489999999998</c:v>
                </c:pt>
                <c:pt idx="28">
                  <c:v>2.8087240000000002</c:v>
                </c:pt>
                <c:pt idx="29">
                  <c:v>2.9570470000000002</c:v>
                </c:pt>
                <c:pt idx="30">
                  <c:v>3.1038410000000001</c:v>
                </c:pt>
                <c:pt idx="31">
                  <c:v>3.2460330000000002</c:v>
                </c:pt>
                <c:pt idx="32">
                  <c:v>3.3888850000000001</c:v>
                </c:pt>
                <c:pt idx="33">
                  <c:v>3.5323579999999999</c:v>
                </c:pt>
                <c:pt idx="34">
                  <c:v>3.6715900000000001</c:v>
                </c:pt>
                <c:pt idx="35">
                  <c:v>3.8117909999999999</c:v>
                </c:pt>
                <c:pt idx="36">
                  <c:v>3.9505870000000001</c:v>
                </c:pt>
                <c:pt idx="37">
                  <c:v>4.0865369999999999</c:v>
                </c:pt>
                <c:pt idx="38">
                  <c:v>4.223058</c:v>
                </c:pt>
                <c:pt idx="39">
                  <c:v>4.3620570000000001</c:v>
                </c:pt>
                <c:pt idx="40">
                  <c:v>4.5008850000000002</c:v>
                </c:pt>
                <c:pt idx="41">
                  <c:v>4.6389769999999997</c:v>
                </c:pt>
                <c:pt idx="42">
                  <c:v>4.7751919999999997</c:v>
                </c:pt>
                <c:pt idx="43">
                  <c:v>4.9137930000000001</c:v>
                </c:pt>
                <c:pt idx="44">
                  <c:v>5.0519910000000001</c:v>
                </c:pt>
                <c:pt idx="45">
                  <c:v>5.1907189999999996</c:v>
                </c:pt>
                <c:pt idx="46">
                  <c:v>5.326111</c:v>
                </c:pt>
                <c:pt idx="47">
                  <c:v>5.4635379999999998</c:v>
                </c:pt>
                <c:pt idx="48">
                  <c:v>5.600886</c:v>
                </c:pt>
                <c:pt idx="49">
                  <c:v>5.7403570000000004</c:v>
                </c:pt>
                <c:pt idx="50">
                  <c:v>5.8781040000000004</c:v>
                </c:pt>
                <c:pt idx="51">
                  <c:v>6.019755</c:v>
                </c:pt>
                <c:pt idx="52">
                  <c:v>6.1588640000000003</c:v>
                </c:pt>
                <c:pt idx="53">
                  <c:v>6.2994810000000001</c:v>
                </c:pt>
                <c:pt idx="54">
                  <c:v>6.4401640000000002</c:v>
                </c:pt>
                <c:pt idx="55">
                  <c:v>6.5838299999999998</c:v>
                </c:pt>
                <c:pt idx="56">
                  <c:v>6.7238540000000002</c:v>
                </c:pt>
                <c:pt idx="57">
                  <c:v>6.8653000000000004</c:v>
                </c:pt>
                <c:pt idx="58">
                  <c:v>7.0082659999999999</c:v>
                </c:pt>
                <c:pt idx="59">
                  <c:v>7.1547080000000003</c:v>
                </c:pt>
                <c:pt idx="60">
                  <c:v>7.2990159999999999</c:v>
                </c:pt>
                <c:pt idx="61">
                  <c:v>7.448334</c:v>
                </c:pt>
                <c:pt idx="62">
                  <c:v>7.5974919999999999</c:v>
                </c:pt>
                <c:pt idx="63">
                  <c:v>7.7470290000000004</c:v>
                </c:pt>
                <c:pt idx="64">
                  <c:v>7.8992399999999998</c:v>
                </c:pt>
                <c:pt idx="65">
                  <c:v>8.0496130000000008</c:v>
                </c:pt>
                <c:pt idx="66">
                  <c:v>8.2073280000000004</c:v>
                </c:pt>
                <c:pt idx="67">
                  <c:v>8.3650859999999998</c:v>
                </c:pt>
                <c:pt idx="68">
                  <c:v>8.5242090000000008</c:v>
                </c:pt>
                <c:pt idx="69">
                  <c:v>8.6832309999999993</c:v>
                </c:pt>
                <c:pt idx="70">
                  <c:v>8.845682</c:v>
                </c:pt>
                <c:pt idx="71">
                  <c:v>9.0101279999999999</c:v>
                </c:pt>
                <c:pt idx="72">
                  <c:v>9.1732220000000009</c:v>
                </c:pt>
                <c:pt idx="73">
                  <c:v>9.3434290000000004</c:v>
                </c:pt>
                <c:pt idx="74">
                  <c:v>9.5114490000000007</c:v>
                </c:pt>
                <c:pt idx="75">
                  <c:v>9.6834000000000007</c:v>
                </c:pt>
                <c:pt idx="76">
                  <c:v>9.8596869999999992</c:v>
                </c:pt>
                <c:pt idx="77">
                  <c:v>10.03265</c:v>
                </c:pt>
                <c:pt idx="78">
                  <c:v>10.209180999999999</c:v>
                </c:pt>
                <c:pt idx="79">
                  <c:v>10.38818</c:v>
                </c:pt>
                <c:pt idx="80">
                  <c:v>10.572575000000001</c:v>
                </c:pt>
                <c:pt idx="81">
                  <c:v>10.759588000000001</c:v>
                </c:pt>
                <c:pt idx="82">
                  <c:v>10.947509</c:v>
                </c:pt>
                <c:pt idx="83">
                  <c:v>11.14269</c:v>
                </c:pt>
                <c:pt idx="84">
                  <c:v>11.341939</c:v>
                </c:pt>
                <c:pt idx="85">
                  <c:v>11.548990999999999</c:v>
                </c:pt>
                <c:pt idx="86">
                  <c:v>11.757895</c:v>
                </c:pt>
                <c:pt idx="87">
                  <c:v>11.972434</c:v>
                </c:pt>
                <c:pt idx="88">
                  <c:v>12.199311</c:v>
                </c:pt>
                <c:pt idx="89">
                  <c:v>12.429829</c:v>
                </c:pt>
                <c:pt idx="90">
                  <c:v>12.667964</c:v>
                </c:pt>
                <c:pt idx="91">
                  <c:v>12.919287000000001</c:v>
                </c:pt>
                <c:pt idx="92">
                  <c:v>13.180732000000001</c:v>
                </c:pt>
                <c:pt idx="93">
                  <c:v>13.464653</c:v>
                </c:pt>
                <c:pt idx="94">
                  <c:v>13.775183</c:v>
                </c:pt>
                <c:pt idx="95">
                  <c:v>14.115346000000001</c:v>
                </c:pt>
                <c:pt idx="96">
                  <c:v>14.506451999999999</c:v>
                </c:pt>
                <c:pt idx="97">
                  <c:v>14.954215</c:v>
                </c:pt>
                <c:pt idx="98">
                  <c:v>15.518723</c:v>
                </c:pt>
                <c:pt idx="99">
                  <c:v>16.362780999999998</c:v>
                </c:pt>
                <c:pt idx="100">
                  <c:v>21.040678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B4-4924-B96F-97090002EB1C}"/>
            </c:ext>
          </c:extLst>
        </c:ser>
        <c:ser>
          <c:idx val="1"/>
          <c:order val="1"/>
          <c:tx>
            <c:strRef>
              <c:f>'5%SINR_700MHz_ModelA'!$AE$25</c:f>
              <c:strCache>
                <c:ptCount val="1"/>
                <c:pt idx="0">
                  <c:v>CATT 12 RB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'5%SINR_700MHz_ModelA'!$AE$29:$AE$129</c:f>
              <c:numCache>
                <c:formatCode>General</c:formatCode>
                <c:ptCount val="101"/>
                <c:pt idx="0">
                  <c:v>-21.24</c:v>
                </c:pt>
                <c:pt idx="1">
                  <c:v>-7.26</c:v>
                </c:pt>
                <c:pt idx="2">
                  <c:v>-4.08</c:v>
                </c:pt>
                <c:pt idx="3">
                  <c:v>-1.49</c:v>
                </c:pt>
                <c:pt idx="4">
                  <c:v>0.11</c:v>
                </c:pt>
                <c:pt idx="5">
                  <c:v>1.27</c:v>
                </c:pt>
                <c:pt idx="6">
                  <c:v>1.71</c:v>
                </c:pt>
                <c:pt idx="7">
                  <c:v>1.95</c:v>
                </c:pt>
                <c:pt idx="8">
                  <c:v>2.0699999999999998</c:v>
                </c:pt>
                <c:pt idx="9">
                  <c:v>2.17</c:v>
                </c:pt>
                <c:pt idx="10">
                  <c:v>2.2400000000000002</c:v>
                </c:pt>
                <c:pt idx="11">
                  <c:v>2.2999999999999998</c:v>
                </c:pt>
                <c:pt idx="12">
                  <c:v>2.36</c:v>
                </c:pt>
                <c:pt idx="13">
                  <c:v>2.41</c:v>
                </c:pt>
                <c:pt idx="14">
                  <c:v>2.4700000000000002</c:v>
                </c:pt>
                <c:pt idx="15">
                  <c:v>2.52</c:v>
                </c:pt>
                <c:pt idx="16">
                  <c:v>2.56</c:v>
                </c:pt>
                <c:pt idx="17">
                  <c:v>2.6</c:v>
                </c:pt>
                <c:pt idx="18">
                  <c:v>2.64</c:v>
                </c:pt>
                <c:pt idx="19">
                  <c:v>2.69</c:v>
                </c:pt>
                <c:pt idx="20">
                  <c:v>2.73</c:v>
                </c:pt>
                <c:pt idx="21">
                  <c:v>2.76</c:v>
                </c:pt>
                <c:pt idx="22">
                  <c:v>2.79</c:v>
                </c:pt>
                <c:pt idx="23">
                  <c:v>2.83</c:v>
                </c:pt>
                <c:pt idx="24">
                  <c:v>2.86</c:v>
                </c:pt>
                <c:pt idx="25">
                  <c:v>2.89</c:v>
                </c:pt>
                <c:pt idx="26">
                  <c:v>2.92</c:v>
                </c:pt>
                <c:pt idx="27">
                  <c:v>2.95</c:v>
                </c:pt>
                <c:pt idx="28">
                  <c:v>2.97</c:v>
                </c:pt>
                <c:pt idx="29">
                  <c:v>3</c:v>
                </c:pt>
                <c:pt idx="30">
                  <c:v>3.03</c:v>
                </c:pt>
                <c:pt idx="31">
                  <c:v>3.05</c:v>
                </c:pt>
                <c:pt idx="32">
                  <c:v>3.08</c:v>
                </c:pt>
                <c:pt idx="33">
                  <c:v>3.11</c:v>
                </c:pt>
                <c:pt idx="34">
                  <c:v>3.13</c:v>
                </c:pt>
                <c:pt idx="35">
                  <c:v>3.16</c:v>
                </c:pt>
                <c:pt idx="36">
                  <c:v>3.18</c:v>
                </c:pt>
                <c:pt idx="37">
                  <c:v>3.21</c:v>
                </c:pt>
                <c:pt idx="38">
                  <c:v>3.23</c:v>
                </c:pt>
                <c:pt idx="39">
                  <c:v>3.25</c:v>
                </c:pt>
                <c:pt idx="40">
                  <c:v>3.28</c:v>
                </c:pt>
                <c:pt idx="41">
                  <c:v>3.3</c:v>
                </c:pt>
                <c:pt idx="42">
                  <c:v>3.33</c:v>
                </c:pt>
                <c:pt idx="43">
                  <c:v>3.36</c:v>
                </c:pt>
                <c:pt idx="44">
                  <c:v>3.38</c:v>
                </c:pt>
                <c:pt idx="45">
                  <c:v>3.4</c:v>
                </c:pt>
                <c:pt idx="46">
                  <c:v>3.42</c:v>
                </c:pt>
                <c:pt idx="47">
                  <c:v>3.45</c:v>
                </c:pt>
                <c:pt idx="48">
                  <c:v>3.47</c:v>
                </c:pt>
                <c:pt idx="49">
                  <c:v>3.49</c:v>
                </c:pt>
                <c:pt idx="50">
                  <c:v>3.51</c:v>
                </c:pt>
                <c:pt idx="51">
                  <c:v>3.52</c:v>
                </c:pt>
                <c:pt idx="52">
                  <c:v>3.54</c:v>
                </c:pt>
                <c:pt idx="53">
                  <c:v>3.56</c:v>
                </c:pt>
                <c:pt idx="54">
                  <c:v>3.59</c:v>
                </c:pt>
                <c:pt idx="55">
                  <c:v>3.61</c:v>
                </c:pt>
                <c:pt idx="56">
                  <c:v>3.64</c:v>
                </c:pt>
                <c:pt idx="57">
                  <c:v>3.66</c:v>
                </c:pt>
                <c:pt idx="58">
                  <c:v>3.68</c:v>
                </c:pt>
                <c:pt idx="59">
                  <c:v>3.7</c:v>
                </c:pt>
                <c:pt idx="60">
                  <c:v>3.72</c:v>
                </c:pt>
                <c:pt idx="61">
                  <c:v>3.75</c:v>
                </c:pt>
                <c:pt idx="62">
                  <c:v>3.76</c:v>
                </c:pt>
                <c:pt idx="63">
                  <c:v>3.78</c:v>
                </c:pt>
                <c:pt idx="64">
                  <c:v>3.8</c:v>
                </c:pt>
                <c:pt idx="65">
                  <c:v>3.82</c:v>
                </c:pt>
                <c:pt idx="66">
                  <c:v>3.84</c:v>
                </c:pt>
                <c:pt idx="67">
                  <c:v>3.87</c:v>
                </c:pt>
                <c:pt idx="68">
                  <c:v>3.89</c:v>
                </c:pt>
                <c:pt idx="69">
                  <c:v>3.92</c:v>
                </c:pt>
                <c:pt idx="70">
                  <c:v>3.95</c:v>
                </c:pt>
                <c:pt idx="71">
                  <c:v>3.97</c:v>
                </c:pt>
                <c:pt idx="72">
                  <c:v>4</c:v>
                </c:pt>
                <c:pt idx="73">
                  <c:v>4.03</c:v>
                </c:pt>
                <c:pt idx="74">
                  <c:v>4.05</c:v>
                </c:pt>
                <c:pt idx="75">
                  <c:v>4.08</c:v>
                </c:pt>
                <c:pt idx="76">
                  <c:v>4.1100000000000003</c:v>
                </c:pt>
                <c:pt idx="77">
                  <c:v>4.1399999999999997</c:v>
                </c:pt>
                <c:pt idx="78">
                  <c:v>4.16</c:v>
                </c:pt>
                <c:pt idx="79">
                  <c:v>4.1900000000000004</c:v>
                </c:pt>
                <c:pt idx="80">
                  <c:v>4.2300000000000004</c:v>
                </c:pt>
                <c:pt idx="81">
                  <c:v>4.2699999999999996</c:v>
                </c:pt>
                <c:pt idx="82">
                  <c:v>4.29</c:v>
                </c:pt>
                <c:pt idx="83">
                  <c:v>4.3099999999999996</c:v>
                </c:pt>
                <c:pt idx="84">
                  <c:v>4.3499999999999996</c:v>
                </c:pt>
                <c:pt idx="85">
                  <c:v>4.38</c:v>
                </c:pt>
                <c:pt idx="86">
                  <c:v>4.42</c:v>
                </c:pt>
                <c:pt idx="87">
                  <c:v>4.45</c:v>
                </c:pt>
                <c:pt idx="88">
                  <c:v>4.4800000000000004</c:v>
                </c:pt>
                <c:pt idx="89">
                  <c:v>4.51</c:v>
                </c:pt>
                <c:pt idx="90">
                  <c:v>4.57</c:v>
                </c:pt>
                <c:pt idx="91">
                  <c:v>4.6100000000000003</c:v>
                </c:pt>
                <c:pt idx="92">
                  <c:v>4.6500000000000004</c:v>
                </c:pt>
                <c:pt idx="93">
                  <c:v>4.6900000000000004</c:v>
                </c:pt>
                <c:pt idx="94">
                  <c:v>4.75</c:v>
                </c:pt>
                <c:pt idx="95">
                  <c:v>4.8099999999999996</c:v>
                </c:pt>
                <c:pt idx="96">
                  <c:v>4.8899999999999997</c:v>
                </c:pt>
                <c:pt idx="97">
                  <c:v>4.97</c:v>
                </c:pt>
                <c:pt idx="98">
                  <c:v>5.05</c:v>
                </c:pt>
                <c:pt idx="99">
                  <c:v>5.28</c:v>
                </c:pt>
                <c:pt idx="100">
                  <c:v>6.03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4-4924-B96F-97090002EB1C}"/>
            </c:ext>
          </c:extLst>
        </c:ser>
        <c:ser>
          <c:idx val="2"/>
          <c:order val="2"/>
          <c:tx>
            <c:strRef>
              <c:f>'5%SINR_700MHz_ModelA'!$AF$25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'5%SINR_700MHz_ModelA'!$AF$29:$AF$129</c:f>
              <c:numCache>
                <c:formatCode>General</c:formatCode>
                <c:ptCount val="101"/>
                <c:pt idx="0">
                  <c:v>-8.74437</c:v>
                </c:pt>
                <c:pt idx="1">
                  <c:v>-4.1886000000000001</c:v>
                </c:pt>
                <c:pt idx="2">
                  <c:v>-3.09137</c:v>
                </c:pt>
                <c:pt idx="3">
                  <c:v>-2.33101</c:v>
                </c:pt>
                <c:pt idx="4">
                  <c:v>-1.7620100000000001</c:v>
                </c:pt>
                <c:pt idx="5">
                  <c:v>-1.3227199999999999</c:v>
                </c:pt>
                <c:pt idx="6">
                  <c:v>-1.0051099999999999</c:v>
                </c:pt>
                <c:pt idx="7">
                  <c:v>-0.69825099999999996</c:v>
                </c:pt>
                <c:pt idx="8">
                  <c:v>-0.44017099999999998</c:v>
                </c:pt>
                <c:pt idx="9">
                  <c:v>-0.227351</c:v>
                </c:pt>
                <c:pt idx="10">
                  <c:v>1.27607E-2</c:v>
                </c:pt>
                <c:pt idx="11">
                  <c:v>0.20898600000000001</c:v>
                </c:pt>
                <c:pt idx="12">
                  <c:v>0.48751100000000003</c:v>
                </c:pt>
                <c:pt idx="13">
                  <c:v>0.69182100000000002</c:v>
                </c:pt>
                <c:pt idx="14">
                  <c:v>0.92698999999999998</c:v>
                </c:pt>
                <c:pt idx="15">
                  <c:v>1.1567499999999999</c:v>
                </c:pt>
                <c:pt idx="16">
                  <c:v>1.36486</c:v>
                </c:pt>
                <c:pt idx="17">
                  <c:v>1.50881</c:v>
                </c:pt>
                <c:pt idx="18">
                  <c:v>1.6994400000000001</c:v>
                </c:pt>
                <c:pt idx="19">
                  <c:v>1.8924399999999999</c:v>
                </c:pt>
                <c:pt idx="20">
                  <c:v>2.1122100000000001</c:v>
                </c:pt>
                <c:pt idx="21">
                  <c:v>2.32586</c:v>
                </c:pt>
                <c:pt idx="22">
                  <c:v>2.4679000000000002</c:v>
                </c:pt>
                <c:pt idx="23">
                  <c:v>2.6423800000000002</c:v>
                </c:pt>
                <c:pt idx="24">
                  <c:v>2.8104399999999998</c:v>
                </c:pt>
                <c:pt idx="25">
                  <c:v>2.9661300000000002</c:v>
                </c:pt>
                <c:pt idx="26">
                  <c:v>3.1208800000000001</c:v>
                </c:pt>
                <c:pt idx="27">
                  <c:v>3.2547199999999998</c:v>
                </c:pt>
                <c:pt idx="28">
                  <c:v>3.40449</c:v>
                </c:pt>
                <c:pt idx="29">
                  <c:v>3.5520499999999999</c:v>
                </c:pt>
                <c:pt idx="30">
                  <c:v>3.70844</c:v>
                </c:pt>
                <c:pt idx="31">
                  <c:v>3.84443</c:v>
                </c:pt>
                <c:pt idx="32">
                  <c:v>3.9911699999999999</c:v>
                </c:pt>
                <c:pt idx="33">
                  <c:v>4.1339399999999999</c:v>
                </c:pt>
                <c:pt idx="34">
                  <c:v>4.2570800000000002</c:v>
                </c:pt>
                <c:pt idx="35">
                  <c:v>4.3781400000000001</c:v>
                </c:pt>
                <c:pt idx="36">
                  <c:v>4.4874499999999999</c:v>
                </c:pt>
                <c:pt idx="37">
                  <c:v>4.5939399999999999</c:v>
                </c:pt>
                <c:pt idx="38">
                  <c:v>4.7303899999999999</c:v>
                </c:pt>
                <c:pt idx="39">
                  <c:v>4.8675899999999999</c:v>
                </c:pt>
                <c:pt idx="40">
                  <c:v>5.0827799999999996</c:v>
                </c:pt>
                <c:pt idx="41">
                  <c:v>5.1993999999999998</c:v>
                </c:pt>
                <c:pt idx="42">
                  <c:v>5.3635200000000003</c:v>
                </c:pt>
                <c:pt idx="43">
                  <c:v>5.4816500000000001</c:v>
                </c:pt>
                <c:pt idx="44">
                  <c:v>5.6104099999999999</c:v>
                </c:pt>
                <c:pt idx="45">
                  <c:v>5.7379300000000004</c:v>
                </c:pt>
                <c:pt idx="46">
                  <c:v>5.8656300000000003</c:v>
                </c:pt>
                <c:pt idx="47">
                  <c:v>5.9769300000000003</c:v>
                </c:pt>
                <c:pt idx="48">
                  <c:v>6.0954499999999996</c:v>
                </c:pt>
                <c:pt idx="49">
                  <c:v>6.2532399999999999</c:v>
                </c:pt>
                <c:pt idx="50">
                  <c:v>6.4041199999999998</c:v>
                </c:pt>
                <c:pt idx="51">
                  <c:v>6.5365200000000003</c:v>
                </c:pt>
                <c:pt idx="52">
                  <c:v>6.6794000000000002</c:v>
                </c:pt>
                <c:pt idx="53">
                  <c:v>6.80633</c:v>
                </c:pt>
                <c:pt idx="54">
                  <c:v>6.9246800000000004</c:v>
                </c:pt>
                <c:pt idx="55">
                  <c:v>7.0454800000000004</c:v>
                </c:pt>
                <c:pt idx="56">
                  <c:v>7.1668399999999997</c:v>
                </c:pt>
                <c:pt idx="57">
                  <c:v>7.2982300000000002</c:v>
                </c:pt>
                <c:pt idx="58">
                  <c:v>7.4038500000000003</c:v>
                </c:pt>
                <c:pt idx="59">
                  <c:v>7.5293999999999999</c:v>
                </c:pt>
                <c:pt idx="60">
                  <c:v>7.6636600000000001</c:v>
                </c:pt>
                <c:pt idx="61">
                  <c:v>7.7853700000000003</c:v>
                </c:pt>
                <c:pt idx="62">
                  <c:v>7.9161000000000001</c:v>
                </c:pt>
                <c:pt idx="63">
                  <c:v>8.0306200000000008</c:v>
                </c:pt>
                <c:pt idx="64">
                  <c:v>8.16127</c:v>
                </c:pt>
                <c:pt idx="65">
                  <c:v>8.2607099999999996</c:v>
                </c:pt>
                <c:pt idx="66">
                  <c:v>8.3876799999999996</c:v>
                </c:pt>
                <c:pt idx="67">
                  <c:v>8.5550999999999995</c:v>
                </c:pt>
                <c:pt idx="68">
                  <c:v>8.7152499999999993</c:v>
                </c:pt>
                <c:pt idx="69">
                  <c:v>8.8401499999999995</c:v>
                </c:pt>
                <c:pt idx="70">
                  <c:v>8.9857600000000009</c:v>
                </c:pt>
                <c:pt idx="71">
                  <c:v>9.1258499999999998</c:v>
                </c:pt>
                <c:pt idx="72">
                  <c:v>9.2454900000000002</c:v>
                </c:pt>
                <c:pt idx="73">
                  <c:v>9.3728200000000008</c:v>
                </c:pt>
                <c:pt idx="74">
                  <c:v>9.5253899999999998</c:v>
                </c:pt>
                <c:pt idx="75">
                  <c:v>9.6755200000000006</c:v>
                </c:pt>
                <c:pt idx="76">
                  <c:v>9.8361599999999996</c:v>
                </c:pt>
                <c:pt idx="77">
                  <c:v>9.9919899999999995</c:v>
                </c:pt>
                <c:pt idx="78">
                  <c:v>10.1356</c:v>
                </c:pt>
                <c:pt idx="79">
                  <c:v>10.258699999999999</c:v>
                </c:pt>
                <c:pt idx="80">
                  <c:v>10.424799999999999</c:v>
                </c:pt>
                <c:pt idx="81">
                  <c:v>10.566000000000001</c:v>
                </c:pt>
                <c:pt idx="82">
                  <c:v>10.7195</c:v>
                </c:pt>
                <c:pt idx="83">
                  <c:v>10.8751</c:v>
                </c:pt>
                <c:pt idx="84">
                  <c:v>11.0572</c:v>
                </c:pt>
                <c:pt idx="85">
                  <c:v>11.231199999999999</c:v>
                </c:pt>
                <c:pt idx="86">
                  <c:v>11.377000000000001</c:v>
                </c:pt>
                <c:pt idx="87">
                  <c:v>11.5351</c:v>
                </c:pt>
                <c:pt idx="88">
                  <c:v>11.682600000000001</c:v>
                </c:pt>
                <c:pt idx="89">
                  <c:v>11.901999999999999</c:v>
                </c:pt>
                <c:pt idx="90">
                  <c:v>12.071999999999999</c:v>
                </c:pt>
                <c:pt idx="91">
                  <c:v>12.2927</c:v>
                </c:pt>
                <c:pt idx="92">
                  <c:v>12.539400000000001</c:v>
                </c:pt>
                <c:pt idx="93">
                  <c:v>12.774800000000001</c:v>
                </c:pt>
                <c:pt idx="94">
                  <c:v>12.9655</c:v>
                </c:pt>
                <c:pt idx="95">
                  <c:v>13.2598</c:v>
                </c:pt>
                <c:pt idx="96">
                  <c:v>13.5669</c:v>
                </c:pt>
                <c:pt idx="97">
                  <c:v>13.956899999999999</c:v>
                </c:pt>
                <c:pt idx="98">
                  <c:v>14.484299999999999</c:v>
                </c:pt>
                <c:pt idx="99">
                  <c:v>15.150399999999999</c:v>
                </c:pt>
                <c:pt idx="100">
                  <c:v>17.591999999999999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B4-4924-B96F-97090002EB1C}"/>
            </c:ext>
          </c:extLst>
        </c:ser>
        <c:ser>
          <c:idx val="3"/>
          <c:order val="3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B4-4924-B96F-97090002EB1C}"/>
            </c:ext>
          </c:extLst>
        </c:ser>
        <c:ser>
          <c:idx val="4"/>
          <c:order val="4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B4-4924-B96F-97090002EB1C}"/>
            </c:ext>
          </c:extLst>
        </c:ser>
        <c:ser>
          <c:idx val="5"/>
          <c:order val="5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B4-4924-B96F-97090002EB1C}"/>
            </c:ext>
          </c:extLst>
        </c:ser>
        <c:ser>
          <c:idx val="6"/>
          <c:order val="6"/>
          <c:tx>
            <c:strRef>
              <c:f>'5%SINR_700MHz_ModelA'!#REF!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'5%SINR_700MHz_ModelA'!#REF!</c:f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BB4-4924-B96F-97090002EB1C}"/>
            </c:ext>
          </c:extLst>
        </c:ser>
        <c:ser>
          <c:idx val="10"/>
          <c:order val="7"/>
          <c:tx>
            <c:strRef>
              <c:f>'5%SINR_700MHz_ModelA'!$AG$25</c:f>
              <c:strCache>
                <c:ptCount val="1"/>
                <c:pt idx="0">
                  <c:v>CATT 8RB</c:v>
                </c:pt>
              </c:strCache>
            </c:strRef>
          </c:tx>
          <c:marker>
            <c:symbol val="none"/>
          </c:marker>
          <c:xVal>
            <c:numRef>
              <c:f>'5%SINR_700MHz_ModelA'!$AG$29:$AG$129</c:f>
              <c:numCache>
                <c:formatCode>0.00_ </c:formatCode>
                <c:ptCount val="101"/>
                <c:pt idx="0">
                  <c:v>-21.55</c:v>
                </c:pt>
                <c:pt idx="1">
                  <c:v>-6.14</c:v>
                </c:pt>
                <c:pt idx="2">
                  <c:v>-2.87</c:v>
                </c:pt>
                <c:pt idx="3">
                  <c:v>-0.38</c:v>
                </c:pt>
                <c:pt idx="4">
                  <c:v>1.02</c:v>
                </c:pt>
                <c:pt idx="5">
                  <c:v>1.48</c:v>
                </c:pt>
                <c:pt idx="6">
                  <c:v>1.71</c:v>
                </c:pt>
                <c:pt idx="7">
                  <c:v>1.89</c:v>
                </c:pt>
                <c:pt idx="8">
                  <c:v>2.0299999999999998</c:v>
                </c:pt>
                <c:pt idx="9">
                  <c:v>2.12</c:v>
                </c:pt>
                <c:pt idx="10">
                  <c:v>2.19</c:v>
                </c:pt>
                <c:pt idx="11">
                  <c:v>2.2599999999999998</c:v>
                </c:pt>
                <c:pt idx="12">
                  <c:v>2.2999999999999998</c:v>
                </c:pt>
                <c:pt idx="13">
                  <c:v>2.37</c:v>
                </c:pt>
                <c:pt idx="14">
                  <c:v>2.42</c:v>
                </c:pt>
                <c:pt idx="15">
                  <c:v>2.4700000000000002</c:v>
                </c:pt>
                <c:pt idx="16">
                  <c:v>2.5099999999999998</c:v>
                </c:pt>
                <c:pt idx="17">
                  <c:v>2.56</c:v>
                </c:pt>
                <c:pt idx="18">
                  <c:v>2.59</c:v>
                </c:pt>
                <c:pt idx="19">
                  <c:v>2.64</c:v>
                </c:pt>
                <c:pt idx="20">
                  <c:v>2.67</c:v>
                </c:pt>
                <c:pt idx="21">
                  <c:v>2.71</c:v>
                </c:pt>
                <c:pt idx="22">
                  <c:v>2.75</c:v>
                </c:pt>
                <c:pt idx="23">
                  <c:v>2.78</c:v>
                </c:pt>
                <c:pt idx="24">
                  <c:v>2.81</c:v>
                </c:pt>
                <c:pt idx="25">
                  <c:v>2.85</c:v>
                </c:pt>
                <c:pt idx="26">
                  <c:v>2.88</c:v>
                </c:pt>
                <c:pt idx="27">
                  <c:v>2.92</c:v>
                </c:pt>
                <c:pt idx="28">
                  <c:v>2.95</c:v>
                </c:pt>
                <c:pt idx="29">
                  <c:v>3</c:v>
                </c:pt>
                <c:pt idx="30">
                  <c:v>3.02</c:v>
                </c:pt>
                <c:pt idx="31">
                  <c:v>3.05</c:v>
                </c:pt>
                <c:pt idx="32">
                  <c:v>3.07</c:v>
                </c:pt>
                <c:pt idx="33">
                  <c:v>3.09</c:v>
                </c:pt>
                <c:pt idx="34">
                  <c:v>3.11</c:v>
                </c:pt>
                <c:pt idx="35">
                  <c:v>3.13</c:v>
                </c:pt>
                <c:pt idx="36">
                  <c:v>3.15</c:v>
                </c:pt>
                <c:pt idx="37">
                  <c:v>3.18</c:v>
                </c:pt>
                <c:pt idx="38">
                  <c:v>3.2</c:v>
                </c:pt>
                <c:pt idx="39">
                  <c:v>3.24</c:v>
                </c:pt>
                <c:pt idx="40">
                  <c:v>3.28</c:v>
                </c:pt>
                <c:pt idx="41">
                  <c:v>3.3</c:v>
                </c:pt>
                <c:pt idx="42">
                  <c:v>3.33</c:v>
                </c:pt>
                <c:pt idx="43">
                  <c:v>3.35</c:v>
                </c:pt>
                <c:pt idx="44">
                  <c:v>3.37</c:v>
                </c:pt>
                <c:pt idx="45">
                  <c:v>3.4</c:v>
                </c:pt>
                <c:pt idx="46">
                  <c:v>3.41</c:v>
                </c:pt>
                <c:pt idx="47">
                  <c:v>3.44</c:v>
                </c:pt>
                <c:pt idx="48">
                  <c:v>3.46</c:v>
                </c:pt>
                <c:pt idx="49">
                  <c:v>3.48</c:v>
                </c:pt>
                <c:pt idx="50">
                  <c:v>3.51</c:v>
                </c:pt>
                <c:pt idx="51">
                  <c:v>3.52</c:v>
                </c:pt>
                <c:pt idx="52">
                  <c:v>3.54</c:v>
                </c:pt>
                <c:pt idx="53">
                  <c:v>3.56</c:v>
                </c:pt>
                <c:pt idx="54">
                  <c:v>3.58</c:v>
                </c:pt>
                <c:pt idx="55">
                  <c:v>3.61</c:v>
                </c:pt>
                <c:pt idx="56">
                  <c:v>3.63</c:v>
                </c:pt>
                <c:pt idx="57">
                  <c:v>3.64</c:v>
                </c:pt>
                <c:pt idx="58">
                  <c:v>3.67</c:v>
                </c:pt>
                <c:pt idx="59">
                  <c:v>3.69</c:v>
                </c:pt>
                <c:pt idx="60">
                  <c:v>3.71</c:v>
                </c:pt>
                <c:pt idx="61">
                  <c:v>3.73</c:v>
                </c:pt>
                <c:pt idx="62">
                  <c:v>3.75</c:v>
                </c:pt>
                <c:pt idx="63">
                  <c:v>3.77</c:v>
                </c:pt>
                <c:pt idx="64">
                  <c:v>3.79</c:v>
                </c:pt>
                <c:pt idx="65">
                  <c:v>3.82</c:v>
                </c:pt>
                <c:pt idx="66">
                  <c:v>3.84</c:v>
                </c:pt>
                <c:pt idx="67">
                  <c:v>3.86</c:v>
                </c:pt>
                <c:pt idx="68">
                  <c:v>3.89</c:v>
                </c:pt>
                <c:pt idx="69">
                  <c:v>3.91</c:v>
                </c:pt>
                <c:pt idx="70">
                  <c:v>3.94</c:v>
                </c:pt>
                <c:pt idx="71">
                  <c:v>3.96</c:v>
                </c:pt>
                <c:pt idx="72">
                  <c:v>3.99</c:v>
                </c:pt>
                <c:pt idx="73">
                  <c:v>4.0199999999999996</c:v>
                </c:pt>
                <c:pt idx="74">
                  <c:v>4.04</c:v>
                </c:pt>
                <c:pt idx="75">
                  <c:v>4.0599999999999996</c:v>
                </c:pt>
                <c:pt idx="76">
                  <c:v>4.09</c:v>
                </c:pt>
                <c:pt idx="77">
                  <c:v>4.13</c:v>
                </c:pt>
                <c:pt idx="78">
                  <c:v>4.1500000000000004</c:v>
                </c:pt>
                <c:pt idx="79">
                  <c:v>4.18</c:v>
                </c:pt>
                <c:pt idx="80">
                  <c:v>4.21</c:v>
                </c:pt>
                <c:pt idx="81">
                  <c:v>4.25</c:v>
                </c:pt>
                <c:pt idx="82">
                  <c:v>4.28</c:v>
                </c:pt>
                <c:pt idx="83">
                  <c:v>4.3099999999999996</c:v>
                </c:pt>
                <c:pt idx="84">
                  <c:v>4.33</c:v>
                </c:pt>
                <c:pt idx="85">
                  <c:v>4.37</c:v>
                </c:pt>
                <c:pt idx="86">
                  <c:v>4.4000000000000004</c:v>
                </c:pt>
                <c:pt idx="87">
                  <c:v>4.4400000000000004</c:v>
                </c:pt>
                <c:pt idx="88">
                  <c:v>4.4800000000000004</c:v>
                </c:pt>
                <c:pt idx="89">
                  <c:v>4.5199999999999996</c:v>
                </c:pt>
                <c:pt idx="90">
                  <c:v>4.55</c:v>
                </c:pt>
                <c:pt idx="91">
                  <c:v>4.6100000000000003</c:v>
                </c:pt>
                <c:pt idx="92">
                  <c:v>4.67</c:v>
                </c:pt>
                <c:pt idx="93">
                  <c:v>4.72</c:v>
                </c:pt>
                <c:pt idx="94">
                  <c:v>4.78</c:v>
                </c:pt>
                <c:pt idx="95">
                  <c:v>4.8600000000000003</c:v>
                </c:pt>
                <c:pt idx="96">
                  <c:v>4.92</c:v>
                </c:pt>
                <c:pt idx="97">
                  <c:v>4.99</c:v>
                </c:pt>
                <c:pt idx="98">
                  <c:v>5.0999999999999996</c:v>
                </c:pt>
                <c:pt idx="99">
                  <c:v>5.26</c:v>
                </c:pt>
                <c:pt idx="100">
                  <c:v>5.87</c:v>
                </c:pt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BB4-4924-B96F-97090002EB1C}"/>
            </c:ext>
          </c:extLst>
        </c:ser>
        <c:ser>
          <c:idx val="7"/>
          <c:order val="8"/>
          <c:tx>
            <c:strRef>
              <c:f>'5%SINR_700MHz_ModelA'!$AH$25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'5%SINR_700MHz_ModelA'!$AH$29:$AH$129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BB4-4924-B96F-97090002EB1C}"/>
            </c:ext>
          </c:extLst>
        </c:ser>
        <c:ser>
          <c:idx val="8"/>
          <c:order val="9"/>
          <c:tx>
            <c:strRef>
              <c:f>'5%SINR_700MHz_ModelA'!$AI$25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'5%SINR_700MHz_ModelA'!$AI$29:$AI$129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BB4-4924-B96F-97090002EB1C}"/>
            </c:ext>
          </c:extLst>
        </c:ser>
        <c:ser>
          <c:idx val="11"/>
          <c:order val="10"/>
          <c:tx>
            <c:strRef>
              <c:f>'5%SINR_700MHz_ModelA'!$AJ$25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'5%SINR_700MHz_ModelA'!$AJ$29:$AJ$129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BB4-4924-B96F-97090002EB1C}"/>
            </c:ext>
          </c:extLst>
        </c:ser>
        <c:ser>
          <c:idx val="9"/>
          <c:order val="11"/>
          <c:tx>
            <c:strRef>
              <c:f>'5%SINR_700MHz_ModelA'!$AK$25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'5%SINR_700MHz_ModelA'!$AK$29:$AK$129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BB4-4924-B96F-97090002EB1C}"/>
            </c:ext>
          </c:extLst>
        </c:ser>
        <c:ser>
          <c:idx val="12"/>
          <c:order val="12"/>
          <c:tx>
            <c:strRef>
              <c:f>'5%SINR_700MHz_ModelA'!$AL$25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'5%SINR_700MHz_ModelA'!$AL$29:$AL$129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BB4-4924-B96F-97090002EB1C}"/>
            </c:ext>
          </c:extLst>
        </c:ser>
        <c:ser>
          <c:idx val="13"/>
          <c:order val="13"/>
          <c:tx>
            <c:strRef>
              <c:f>'5%SINR_700MHz_ModelA'!$AM$25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'5%SINR_700MHz_ModelA'!$AM$29:$AM$129</c:f>
              <c:numCache>
                <c:formatCode>0.0000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BB4-4924-B96F-97090002EB1C}"/>
            </c:ext>
          </c:extLst>
        </c:ser>
        <c:ser>
          <c:idx val="14"/>
          <c:order val="14"/>
          <c:tx>
            <c:strRef>
              <c:f>'5%SINR_700MHz_ModelA'!$AN$25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'5%SINR_700MHz_ModelA'!$AN$29:$AN$129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BB4-4924-B96F-97090002EB1C}"/>
            </c:ext>
          </c:extLst>
        </c:ser>
        <c:ser>
          <c:idx val="15"/>
          <c:order val="15"/>
          <c:tx>
            <c:strRef>
              <c:f>'5%SINR_700MHz_ModelA'!$AO$25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'5%SINR_700MHz_ModelA'!$AO$29:$AO$129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BB4-4924-B96F-97090002EB1C}"/>
            </c:ext>
          </c:extLst>
        </c:ser>
        <c:ser>
          <c:idx val="16"/>
          <c:order val="16"/>
          <c:tx>
            <c:strRef>
              <c:f>'5%SINR_700MHz_ModelA'!$AP$25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'5%SINR_700MHz_ModelA'!$AP$29:$AP$129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CBB4-4924-B96F-97090002EB1C}"/>
            </c:ext>
          </c:extLst>
        </c:ser>
        <c:ser>
          <c:idx val="17"/>
          <c:order val="17"/>
          <c:tx>
            <c:strRef>
              <c:f>'5%SINR_700MHz_ModelA'!$AQ$25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'5%SINR_700MHz_ModelA'!$AQ$29:$AQ$129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CBB4-4924-B96F-97090002EB1C}"/>
            </c:ext>
          </c:extLst>
        </c:ser>
        <c:ser>
          <c:idx val="18"/>
          <c:order val="18"/>
          <c:tx>
            <c:strRef>
              <c:f>'5%SINR_700MHz_ModelA'!$AR$25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'5%SINR_700MHz_ModelA'!$AR$29:$AR$129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CBB4-4924-B96F-97090002EB1C}"/>
            </c:ext>
          </c:extLst>
        </c:ser>
        <c:ser>
          <c:idx val="19"/>
          <c:order val="19"/>
          <c:tx>
            <c:strRef>
              <c:f>'5%SINR_700MHz_ModelA'!$AS$25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'5%SINR_700MHz_ModelA'!$AS$29:$AS$129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CBB4-4924-B96F-97090002EB1C}"/>
            </c:ext>
          </c:extLst>
        </c:ser>
        <c:ser>
          <c:idx val="20"/>
          <c:order val="20"/>
          <c:tx>
            <c:strRef>
              <c:f>'5%SINR_700MHz_ModelA'!$AT$25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'5%SINR_700MHz_ModelA'!$AT$29:$AT$129</c:f>
              <c:numCache>
                <c:formatCode>0.00\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CBB4-4924-B96F-97090002EB1C}"/>
            </c:ext>
          </c:extLst>
        </c:ser>
        <c:ser>
          <c:idx val="21"/>
          <c:order val="21"/>
          <c:tx>
            <c:strRef>
              <c:f>'5%SINR_700MHz_ModelA'!$AU$25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'5%SINR_700MHz_ModelA'!$AU$29:$AU$129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CBB4-4924-B96F-97090002EB1C}"/>
            </c:ext>
          </c:extLst>
        </c:ser>
        <c:ser>
          <c:idx val="22"/>
          <c:order val="22"/>
          <c:tx>
            <c:strRef>
              <c:f>'5%SINR_700MHz_ModelA'!$AV$25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'5%SINR_700MHz_ModelA'!$AV$29:$AV$129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BB4-4924-B96F-97090002EB1C}"/>
            </c:ext>
          </c:extLst>
        </c:ser>
        <c:ser>
          <c:idx val="23"/>
          <c:order val="23"/>
          <c:tx>
            <c:strRef>
              <c:f>'5%SINR_700MHz_ModelA'!$AW$25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'5%SINR_700MHz_ModelA'!$AW$29:$AW$129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BB4-4924-B96F-97090002EB1C}"/>
            </c:ext>
          </c:extLst>
        </c:ser>
        <c:ser>
          <c:idx val="24"/>
          <c:order val="24"/>
          <c:tx>
            <c:strRef>
              <c:f>'5%SINR_700MHz_ModelA'!$AX$25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'5%SINR_700MHz_ModelA'!$AX$29:$AX$129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CBB4-4924-B96F-97090002EB1C}"/>
            </c:ext>
          </c:extLst>
        </c:ser>
        <c:ser>
          <c:idx val="25"/>
          <c:order val="25"/>
          <c:tx>
            <c:strRef>
              <c:f>'5%SINR_700MHz_ModelA'!$AY$25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'5%SINR_700MHz_ModelA'!$AY$29:$AY$129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BB4-4924-B96F-97090002EB1C}"/>
            </c:ext>
          </c:extLst>
        </c:ser>
        <c:ser>
          <c:idx val="26"/>
          <c:order val="26"/>
          <c:tx>
            <c:strRef>
              <c:f>'5%SINR_700MHz_ModelA'!$AZ$25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'5%SINR_700MHz_ModelA'!$AZ$29:$AZ$129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CBB4-4924-B96F-97090002EB1C}"/>
            </c:ext>
          </c:extLst>
        </c:ser>
        <c:ser>
          <c:idx val="27"/>
          <c:order val="27"/>
          <c:tx>
            <c:strRef>
              <c:f>'5%SINR_700MHz_ModelA'!$BA$25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'5%SINR_700MHz_ModelA'!$BA$29:$BA$129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BB4-4924-B96F-97090002EB1C}"/>
            </c:ext>
          </c:extLst>
        </c:ser>
        <c:ser>
          <c:idx val="28"/>
          <c:order val="28"/>
          <c:tx>
            <c:strRef>
              <c:f>'5%SINR_700MHz_ModelA'!$BB$25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'5%SINR_700MHz_ModelA'!$BB$29:$BB$129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'5%SINR_700MHz_ModelA'!$A$29:$A$129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BB4-4924-B96F-97090002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15720"/>
        <c:axId val="139816112"/>
      </c:scatterChart>
      <c:valAx>
        <c:axId val="139815720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</a:t>
                </a:r>
                <a:r>
                  <a:rPr lang="en-US" baseline="0"/>
                  <a:t>(</a:t>
                </a:r>
                <a:r>
                  <a:rPr lang="en-US"/>
                  <a:t>dB)</a:t>
                </a:r>
              </a:p>
            </c:rich>
          </c:tx>
          <c:layout>
            <c:manualLayout>
              <c:xMode val="edge"/>
              <c:yMode val="edge"/>
              <c:x val="0.36958919220655401"/>
              <c:y val="0.91140350362363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16112"/>
        <c:crossesAt val="-120"/>
        <c:crossBetween val="midCat"/>
        <c:majorUnit val="5"/>
        <c:minorUnit val="1"/>
      </c:valAx>
      <c:valAx>
        <c:axId val="1398161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2879291666998E-3"/>
              <c:y val="0.3647958954879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1572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3379994597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799E-2"/>
          <c:y val="3.9215780138873398E-2"/>
          <c:w val="0.88307736532320003"/>
          <c:h val="0.84068828672709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'5%SINR_700MHz_ModelB'!$B$25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'5%SINR_700MHz_ModelB'!$B$29:$B$129</c:f>
              <c:numCache>
                <c:formatCode>General</c:formatCode>
                <c:ptCount val="101"/>
                <c:pt idx="0">
                  <c:v>-9.2015499999999992</c:v>
                </c:pt>
                <c:pt idx="1">
                  <c:v>-4.399896</c:v>
                </c:pt>
                <c:pt idx="2">
                  <c:v>-3.5713550000000001</c:v>
                </c:pt>
                <c:pt idx="3">
                  <c:v>-3.0205359999999999</c:v>
                </c:pt>
                <c:pt idx="4">
                  <c:v>-2.564581</c:v>
                </c:pt>
                <c:pt idx="5">
                  <c:v>-2.1780040000000001</c:v>
                </c:pt>
                <c:pt idx="6">
                  <c:v>-1.845974</c:v>
                </c:pt>
                <c:pt idx="7">
                  <c:v>-1.554557</c:v>
                </c:pt>
                <c:pt idx="8">
                  <c:v>-1.2881549999999999</c:v>
                </c:pt>
                <c:pt idx="9">
                  <c:v>-1.035541</c:v>
                </c:pt>
                <c:pt idx="10">
                  <c:v>-0.79150100000000001</c:v>
                </c:pt>
                <c:pt idx="11">
                  <c:v>-0.55826200000000004</c:v>
                </c:pt>
                <c:pt idx="12">
                  <c:v>-0.33241500000000002</c:v>
                </c:pt>
                <c:pt idx="13">
                  <c:v>-0.113514</c:v>
                </c:pt>
                <c:pt idx="14">
                  <c:v>9.6012E-2</c:v>
                </c:pt>
                <c:pt idx="15">
                  <c:v>0.30647600000000003</c:v>
                </c:pt>
                <c:pt idx="16">
                  <c:v>0.50834000000000001</c:v>
                </c:pt>
                <c:pt idx="17">
                  <c:v>0.70219799999999999</c:v>
                </c:pt>
                <c:pt idx="18">
                  <c:v>0.88858999999999999</c:v>
                </c:pt>
                <c:pt idx="19">
                  <c:v>1.0699289999999999</c:v>
                </c:pt>
                <c:pt idx="20">
                  <c:v>1.244246</c:v>
                </c:pt>
                <c:pt idx="21">
                  <c:v>1.4194500000000001</c:v>
                </c:pt>
                <c:pt idx="22">
                  <c:v>1.5926499999999999</c:v>
                </c:pt>
                <c:pt idx="23">
                  <c:v>1.764832</c:v>
                </c:pt>
                <c:pt idx="24">
                  <c:v>1.9343490000000001</c:v>
                </c:pt>
                <c:pt idx="25">
                  <c:v>2.1047799999999999</c:v>
                </c:pt>
                <c:pt idx="26">
                  <c:v>2.2702339999999999</c:v>
                </c:pt>
                <c:pt idx="27">
                  <c:v>2.4292859999999998</c:v>
                </c:pt>
                <c:pt idx="28">
                  <c:v>2.5980829999999999</c:v>
                </c:pt>
                <c:pt idx="29">
                  <c:v>2.7646649999999999</c:v>
                </c:pt>
                <c:pt idx="30">
                  <c:v>2.9268960000000002</c:v>
                </c:pt>
                <c:pt idx="31">
                  <c:v>3.0882010000000002</c:v>
                </c:pt>
                <c:pt idx="32">
                  <c:v>3.2492740000000002</c:v>
                </c:pt>
                <c:pt idx="33">
                  <c:v>3.4136039999999999</c:v>
                </c:pt>
                <c:pt idx="34">
                  <c:v>3.577772</c:v>
                </c:pt>
                <c:pt idx="35">
                  <c:v>3.7449110000000001</c:v>
                </c:pt>
                <c:pt idx="36">
                  <c:v>3.908045</c:v>
                </c:pt>
                <c:pt idx="37">
                  <c:v>4.0761260000000004</c:v>
                </c:pt>
                <c:pt idx="38">
                  <c:v>4.2443220000000004</c:v>
                </c:pt>
                <c:pt idx="39">
                  <c:v>4.4093559999999998</c:v>
                </c:pt>
                <c:pt idx="40">
                  <c:v>4.578989</c:v>
                </c:pt>
                <c:pt idx="41">
                  <c:v>4.7506630000000003</c:v>
                </c:pt>
                <c:pt idx="42">
                  <c:v>4.9204249999999998</c:v>
                </c:pt>
                <c:pt idx="43">
                  <c:v>5.0957559999999997</c:v>
                </c:pt>
                <c:pt idx="44">
                  <c:v>5.2700699999999996</c:v>
                </c:pt>
                <c:pt idx="45">
                  <c:v>5.4473919999999998</c:v>
                </c:pt>
                <c:pt idx="46">
                  <c:v>5.6282709999999998</c:v>
                </c:pt>
                <c:pt idx="47">
                  <c:v>5.800128</c:v>
                </c:pt>
                <c:pt idx="48">
                  <c:v>5.9840280000000003</c:v>
                </c:pt>
                <c:pt idx="49">
                  <c:v>6.1678860000000002</c:v>
                </c:pt>
                <c:pt idx="50">
                  <c:v>6.3534269999999999</c:v>
                </c:pt>
                <c:pt idx="51">
                  <c:v>6.5454749999999997</c:v>
                </c:pt>
                <c:pt idx="52">
                  <c:v>6.7349040000000002</c:v>
                </c:pt>
                <c:pt idx="53">
                  <c:v>6.9260250000000001</c:v>
                </c:pt>
                <c:pt idx="54">
                  <c:v>7.1180729999999999</c:v>
                </c:pt>
                <c:pt idx="55">
                  <c:v>7.3165060000000004</c:v>
                </c:pt>
                <c:pt idx="56">
                  <c:v>7.5180189999999998</c:v>
                </c:pt>
                <c:pt idx="57">
                  <c:v>7.7219069999999999</c:v>
                </c:pt>
                <c:pt idx="58">
                  <c:v>7.932836</c:v>
                </c:pt>
                <c:pt idx="59">
                  <c:v>8.1542060000000003</c:v>
                </c:pt>
                <c:pt idx="60">
                  <c:v>8.3746340000000004</c:v>
                </c:pt>
                <c:pt idx="61">
                  <c:v>8.5949679999999997</c:v>
                </c:pt>
                <c:pt idx="62">
                  <c:v>8.8223570000000002</c:v>
                </c:pt>
                <c:pt idx="63">
                  <c:v>9.0509920000000008</c:v>
                </c:pt>
                <c:pt idx="64">
                  <c:v>9.2913289999999993</c:v>
                </c:pt>
                <c:pt idx="65">
                  <c:v>9.5340360000000004</c:v>
                </c:pt>
                <c:pt idx="66">
                  <c:v>9.7849229999999991</c:v>
                </c:pt>
                <c:pt idx="67">
                  <c:v>10.038</c:v>
                </c:pt>
                <c:pt idx="68">
                  <c:v>10.308393000000001</c:v>
                </c:pt>
                <c:pt idx="69">
                  <c:v>10.579492999999999</c:v>
                </c:pt>
                <c:pt idx="70">
                  <c:v>10.863581999999999</c:v>
                </c:pt>
                <c:pt idx="71">
                  <c:v>11.148946</c:v>
                </c:pt>
                <c:pt idx="72">
                  <c:v>11.443612999999999</c:v>
                </c:pt>
                <c:pt idx="73">
                  <c:v>11.761113</c:v>
                </c:pt>
                <c:pt idx="74">
                  <c:v>12.077324000000001</c:v>
                </c:pt>
                <c:pt idx="75">
                  <c:v>12.393402</c:v>
                </c:pt>
                <c:pt idx="76">
                  <c:v>12.723824</c:v>
                </c:pt>
                <c:pt idx="77">
                  <c:v>13.057582</c:v>
                </c:pt>
                <c:pt idx="78">
                  <c:v>13.403679</c:v>
                </c:pt>
                <c:pt idx="79">
                  <c:v>13.758762000000001</c:v>
                </c:pt>
                <c:pt idx="80">
                  <c:v>14.141550000000001</c:v>
                </c:pt>
                <c:pt idx="81">
                  <c:v>14.527162000000001</c:v>
                </c:pt>
                <c:pt idx="82">
                  <c:v>14.908851</c:v>
                </c:pt>
                <c:pt idx="83">
                  <c:v>15.313276999999999</c:v>
                </c:pt>
                <c:pt idx="84">
                  <c:v>15.756906000000001</c:v>
                </c:pt>
                <c:pt idx="85">
                  <c:v>16.226828000000001</c:v>
                </c:pt>
                <c:pt idx="86">
                  <c:v>16.709831999999999</c:v>
                </c:pt>
                <c:pt idx="87">
                  <c:v>17.257856</c:v>
                </c:pt>
                <c:pt idx="88">
                  <c:v>17.827694000000001</c:v>
                </c:pt>
                <c:pt idx="89">
                  <c:v>18.436938000000001</c:v>
                </c:pt>
                <c:pt idx="90">
                  <c:v>19.086995000000002</c:v>
                </c:pt>
                <c:pt idx="91">
                  <c:v>19.757918</c:v>
                </c:pt>
                <c:pt idx="92">
                  <c:v>20.469553000000001</c:v>
                </c:pt>
                <c:pt idx="93">
                  <c:v>21.229607000000001</c:v>
                </c:pt>
                <c:pt idx="94">
                  <c:v>22.033237</c:v>
                </c:pt>
                <c:pt idx="95">
                  <c:v>22.867999999999999</c:v>
                </c:pt>
                <c:pt idx="96">
                  <c:v>23.750433999999998</c:v>
                </c:pt>
                <c:pt idx="97">
                  <c:v>24.634910000000001</c:v>
                </c:pt>
                <c:pt idx="98">
                  <c:v>25.518307</c:v>
                </c:pt>
                <c:pt idx="99">
                  <c:v>26.499832999999999</c:v>
                </c:pt>
                <c:pt idx="100">
                  <c:v>35.086956000000001</c:v>
                </c:pt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'5%SINR_700MHz_ModelB'!$C$25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'5%SINR_700MHz_ModelB'!$C$29:$C$129</c:f>
              <c:numCache>
                <c:formatCode>General</c:formatCode>
                <c:ptCount val="101"/>
                <c:pt idx="0">
                  <c:v>-6.18</c:v>
                </c:pt>
                <c:pt idx="1">
                  <c:v>-3.26</c:v>
                </c:pt>
                <c:pt idx="2">
                  <c:v>-2.63</c:v>
                </c:pt>
                <c:pt idx="3">
                  <c:v>-2.1800000000000002</c:v>
                </c:pt>
                <c:pt idx="4">
                  <c:v>-1.75</c:v>
                </c:pt>
                <c:pt idx="5">
                  <c:v>-1.5</c:v>
                </c:pt>
                <c:pt idx="6">
                  <c:v>-1.22</c:v>
                </c:pt>
                <c:pt idx="7">
                  <c:v>-1.01</c:v>
                </c:pt>
                <c:pt idx="8">
                  <c:v>-0.74</c:v>
                </c:pt>
                <c:pt idx="9">
                  <c:v>-0.5</c:v>
                </c:pt>
                <c:pt idx="10">
                  <c:v>-0.3</c:v>
                </c:pt>
                <c:pt idx="11">
                  <c:v>-0.06</c:v>
                </c:pt>
                <c:pt idx="12">
                  <c:v>0.13</c:v>
                </c:pt>
                <c:pt idx="13">
                  <c:v>0.3</c:v>
                </c:pt>
                <c:pt idx="14">
                  <c:v>0.47</c:v>
                </c:pt>
                <c:pt idx="15">
                  <c:v>0.66</c:v>
                </c:pt>
                <c:pt idx="16">
                  <c:v>0.83</c:v>
                </c:pt>
                <c:pt idx="17">
                  <c:v>0.99</c:v>
                </c:pt>
                <c:pt idx="18">
                  <c:v>1.17</c:v>
                </c:pt>
                <c:pt idx="19">
                  <c:v>1.3</c:v>
                </c:pt>
                <c:pt idx="20">
                  <c:v>1.44</c:v>
                </c:pt>
                <c:pt idx="21">
                  <c:v>1.59</c:v>
                </c:pt>
                <c:pt idx="22">
                  <c:v>1.74</c:v>
                </c:pt>
                <c:pt idx="23">
                  <c:v>1.92</c:v>
                </c:pt>
                <c:pt idx="24">
                  <c:v>2.06</c:v>
                </c:pt>
                <c:pt idx="25">
                  <c:v>2.1800000000000002</c:v>
                </c:pt>
                <c:pt idx="26">
                  <c:v>2.39</c:v>
                </c:pt>
                <c:pt idx="27">
                  <c:v>2.56</c:v>
                </c:pt>
                <c:pt idx="28">
                  <c:v>2.69</c:v>
                </c:pt>
                <c:pt idx="29">
                  <c:v>2.83</c:v>
                </c:pt>
                <c:pt idx="30">
                  <c:v>2.97</c:v>
                </c:pt>
                <c:pt idx="31">
                  <c:v>3.16</c:v>
                </c:pt>
                <c:pt idx="32">
                  <c:v>3.29</c:v>
                </c:pt>
                <c:pt idx="33">
                  <c:v>3.43</c:v>
                </c:pt>
                <c:pt idx="34">
                  <c:v>3.59</c:v>
                </c:pt>
                <c:pt idx="35">
                  <c:v>3.72</c:v>
                </c:pt>
                <c:pt idx="36">
                  <c:v>3.85</c:v>
                </c:pt>
                <c:pt idx="37">
                  <c:v>3.95</c:v>
                </c:pt>
                <c:pt idx="38">
                  <c:v>4.1100000000000003</c:v>
                </c:pt>
                <c:pt idx="39">
                  <c:v>4.26</c:v>
                </c:pt>
                <c:pt idx="40">
                  <c:v>4.42</c:v>
                </c:pt>
                <c:pt idx="41">
                  <c:v>4.59</c:v>
                </c:pt>
                <c:pt idx="42">
                  <c:v>4.76</c:v>
                </c:pt>
                <c:pt idx="43">
                  <c:v>4.9800000000000004</c:v>
                </c:pt>
                <c:pt idx="44">
                  <c:v>5.17</c:v>
                </c:pt>
                <c:pt idx="45">
                  <c:v>5.3</c:v>
                </c:pt>
                <c:pt idx="46">
                  <c:v>5.48</c:v>
                </c:pt>
                <c:pt idx="47">
                  <c:v>5.65</c:v>
                </c:pt>
                <c:pt idx="48">
                  <c:v>5.83</c:v>
                </c:pt>
                <c:pt idx="49">
                  <c:v>6.05</c:v>
                </c:pt>
                <c:pt idx="50">
                  <c:v>6.24</c:v>
                </c:pt>
                <c:pt idx="51">
                  <c:v>6.48</c:v>
                </c:pt>
                <c:pt idx="52">
                  <c:v>6.65</c:v>
                </c:pt>
                <c:pt idx="53">
                  <c:v>6.85</c:v>
                </c:pt>
                <c:pt idx="54">
                  <c:v>7.07</c:v>
                </c:pt>
                <c:pt idx="55">
                  <c:v>7.19</c:v>
                </c:pt>
                <c:pt idx="56">
                  <c:v>7.36</c:v>
                </c:pt>
                <c:pt idx="57">
                  <c:v>7.62</c:v>
                </c:pt>
                <c:pt idx="58">
                  <c:v>7.86</c:v>
                </c:pt>
                <c:pt idx="59">
                  <c:v>7.98</c:v>
                </c:pt>
                <c:pt idx="60">
                  <c:v>8.1999999999999993</c:v>
                </c:pt>
                <c:pt idx="61">
                  <c:v>8.4700000000000006</c:v>
                </c:pt>
                <c:pt idx="62">
                  <c:v>8.6999999999999993</c:v>
                </c:pt>
                <c:pt idx="63">
                  <c:v>8.92</c:v>
                </c:pt>
                <c:pt idx="64">
                  <c:v>9.1999999999999993</c:v>
                </c:pt>
                <c:pt idx="65">
                  <c:v>9.4499999999999993</c:v>
                </c:pt>
                <c:pt idx="66">
                  <c:v>9.69</c:v>
                </c:pt>
                <c:pt idx="67">
                  <c:v>9.9700000000000006</c:v>
                </c:pt>
                <c:pt idx="68">
                  <c:v>10.25</c:v>
                </c:pt>
                <c:pt idx="69">
                  <c:v>10.61</c:v>
                </c:pt>
                <c:pt idx="70">
                  <c:v>10.94</c:v>
                </c:pt>
                <c:pt idx="71">
                  <c:v>11.2</c:v>
                </c:pt>
                <c:pt idx="72">
                  <c:v>11.53</c:v>
                </c:pt>
                <c:pt idx="73">
                  <c:v>11.92</c:v>
                </c:pt>
                <c:pt idx="74">
                  <c:v>12.15</c:v>
                </c:pt>
                <c:pt idx="75">
                  <c:v>12.61</c:v>
                </c:pt>
                <c:pt idx="76">
                  <c:v>12.95</c:v>
                </c:pt>
                <c:pt idx="77">
                  <c:v>13.38</c:v>
                </c:pt>
                <c:pt idx="78">
                  <c:v>13.74</c:v>
                </c:pt>
                <c:pt idx="79">
                  <c:v>14.12</c:v>
                </c:pt>
                <c:pt idx="80">
                  <c:v>14.44</c:v>
                </c:pt>
                <c:pt idx="81">
                  <c:v>15.15</c:v>
                </c:pt>
                <c:pt idx="82">
                  <c:v>15.5</c:v>
                </c:pt>
                <c:pt idx="83">
                  <c:v>15.85</c:v>
                </c:pt>
                <c:pt idx="84">
                  <c:v>16.21</c:v>
                </c:pt>
                <c:pt idx="85">
                  <c:v>16.78</c:v>
                </c:pt>
                <c:pt idx="86">
                  <c:v>17.36</c:v>
                </c:pt>
                <c:pt idx="87">
                  <c:v>17.82</c:v>
                </c:pt>
                <c:pt idx="88">
                  <c:v>18.46</c:v>
                </c:pt>
                <c:pt idx="89">
                  <c:v>18.940000000000001</c:v>
                </c:pt>
                <c:pt idx="90">
                  <c:v>19.64</c:v>
                </c:pt>
                <c:pt idx="91">
                  <c:v>20.11</c:v>
                </c:pt>
                <c:pt idx="92">
                  <c:v>20.88</c:v>
                </c:pt>
                <c:pt idx="93">
                  <c:v>21.74</c:v>
                </c:pt>
                <c:pt idx="94">
                  <c:v>22.36</c:v>
                </c:pt>
                <c:pt idx="95">
                  <c:v>23.01</c:v>
                </c:pt>
                <c:pt idx="96">
                  <c:v>23.94</c:v>
                </c:pt>
                <c:pt idx="97">
                  <c:v>24.85</c:v>
                </c:pt>
                <c:pt idx="98">
                  <c:v>25.51</c:v>
                </c:pt>
                <c:pt idx="99">
                  <c:v>26.31</c:v>
                </c:pt>
                <c:pt idx="100">
                  <c:v>31.9</c:v>
                </c:pt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'5%SINR_700MHz_ModelB'!$D$25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'5%SINR_700MHz_ModelB'!$D$29:$D$129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'5%SINR_700MHz_ModelB'!$E$25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'5%SINR_700MHz_ModelB'!$E$29:$E$129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8"/>
          <c:tx>
            <c:strRef>
              <c:f>'5%SINR_700MHz_ModelB'!$F$25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'5%SINR_700MHz_ModelB'!$F$29:$F$129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9"/>
          <c:order val="9"/>
          <c:tx>
            <c:strRef>
              <c:f>'5%SINR_700MHz_ModelB'!$G$25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'5%SINR_700MHz_ModelB'!$G$29:$G$129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8"/>
          <c:order val="10"/>
          <c:tx>
            <c:strRef>
              <c:f>'5%SINR_700MHz_ModelB'!$H$25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'5%SINR_700MHz_ModelB'!$H$29:$H$129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F61-4A9D-962E-D6CF83ED697C}"/>
            </c:ext>
          </c:extLst>
        </c:ser>
        <c:ser>
          <c:idx val="12"/>
          <c:order val="11"/>
          <c:tx>
            <c:strRef>
              <c:f>'5%SINR_700MHz_ModelB'!$I$25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'5%SINR_700MHz_ModelB'!$I$29:$I$129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0"/>
          <c:order val="12"/>
          <c:tx>
            <c:strRef>
              <c:f>'5%SINR_700MHz_ModelB'!$J$25</c:f>
              <c:strCache>
                <c:ptCount val="1"/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'5%SINR_700MHz_ModelB'!$J$29:$J$129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F61-4A9D-962E-D6CF83ED697C}"/>
            </c:ext>
          </c:extLst>
        </c:ser>
        <c:ser>
          <c:idx val="13"/>
          <c:order val="13"/>
          <c:tx>
            <c:strRef>
              <c:f>'5%SINR_700MHz_ModelB'!$K$25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'5%SINR_700MHz_ModelB'!$K$29:$K$129</c:f>
              <c:numCache>
                <c:formatCode>0.00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4"/>
          <c:tx>
            <c:strRef>
              <c:f>'5%SINR_700MHz_ModelB'!$L$25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'5%SINR_700MHz_ModelB'!$L$29:$L$129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strRef>
              <c:f>'5%SINR_700MHz_ModelB'!$M$25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'5%SINR_700MHz_ModelB'!$M$29:$M$129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6"/>
          <c:tx>
            <c:strRef>
              <c:f>'5%SINR_700MHz_ModelB'!$N$25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'5%SINR_700MHz_ModelB'!$N$29:$N$129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7"/>
          <c:tx>
            <c:strRef>
              <c:f>'5%SINR_700MHz_ModelB'!$O$25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'5%SINR_700MHz_ModelB'!$O$29:$O$129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'5%SINR_700MHz_ModelB'!$P$25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'5%SINR_700MHz_ModelB'!$P$29:$P$129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'5%SINR_700MHz_ModelB'!$Q$25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'5%SINR_700MHz_ModelB'!$Q$29:$Q$129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'5%SINR_700MHz_ModelB'!$R$25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'5%SINR_700MHz_ModelB'!$R$29:$R$129</c:f>
              <c:numCache>
                <c:formatCode>0.00\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'5%SINR_700MHz_ModelB'!$S$25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'5%SINR_700MHz_ModelB'!$S$29:$S$129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'5%SINR_700MHz_ModelB'!$T$25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'5%SINR_700MHz_ModelB'!$T$29:$T$129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'5%SINR_700MHz_ModelB'!$U$25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'5%SINR_700MHz_ModelB'!$U$29:$U$129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'5%SINR_700MHz_ModelB'!$V$25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'5%SINR_700MHz_ModelB'!$V$29:$V$129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'5%SINR_700MHz_ModelB'!$W$25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'5%SINR_700MHz_ModelB'!$W$29:$W$129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'5%SINR_700MHz_ModelB'!$X$25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'5%SINR_700MHz_ModelB'!$X$29:$X$129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'5%SINR_700MHz_ModelB'!$Y$25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'5%SINR_700MHz_ModelB'!$Y$29:$Y$129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'5%SINR_700MHz_ModelB'!$Z$25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'5%SINR_700MHz_ModelB'!$Z$29:$Z$129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16504"/>
        <c:axId val="139817288"/>
      </c:scatterChart>
      <c:valAx>
        <c:axId val="139816504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DL SINR(dB)</a:t>
                </a:r>
              </a:p>
            </c:rich>
          </c:tx>
          <c:layout>
            <c:manualLayout>
              <c:xMode val="edge"/>
              <c:yMode val="edge"/>
              <c:x val="0.377976220472442"/>
              <c:y val="0.933207209109897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39817288"/>
        <c:crosses val="autoZero"/>
        <c:crossBetween val="midCat"/>
        <c:majorUnit val="20"/>
        <c:minorUnit val="1"/>
      </c:valAx>
      <c:valAx>
        <c:axId val="1398172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699E-3"/>
              <c:y val="0.35294099348692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16504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7E-2"/>
          <c:y val="3.9215780138873398E-2"/>
          <c:w val="0.884103006862483"/>
          <c:h val="0.825982369175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'5%SINR_700MHz_ModelB'!$AD$25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'5%SINR_700MHz_ModelB'!$AD$29:$AD$129</c:f>
              <c:numCache>
                <c:formatCode>General</c:formatCode>
                <c:ptCount val="101"/>
                <c:pt idx="0">
                  <c:v>-23.170055999999999</c:v>
                </c:pt>
                <c:pt idx="1">
                  <c:v>-5.3847870000000002</c:v>
                </c:pt>
                <c:pt idx="2">
                  <c:v>-3.4599980000000001</c:v>
                </c:pt>
                <c:pt idx="3">
                  <c:v>-2.6043970000000001</c:v>
                </c:pt>
                <c:pt idx="4">
                  <c:v>-2.0080659999999999</c:v>
                </c:pt>
                <c:pt idx="5">
                  <c:v>-1.542583</c:v>
                </c:pt>
                <c:pt idx="6">
                  <c:v>-1.1645490000000001</c:v>
                </c:pt>
                <c:pt idx="7">
                  <c:v>-0.83708800000000005</c:v>
                </c:pt>
                <c:pt idx="8">
                  <c:v>-0.54911600000000005</c:v>
                </c:pt>
                <c:pt idx="9">
                  <c:v>-0.28503800000000001</c:v>
                </c:pt>
                <c:pt idx="10">
                  <c:v>-3.8622999999999998E-2</c:v>
                </c:pt>
                <c:pt idx="11">
                  <c:v>0.18267600000000001</c:v>
                </c:pt>
                <c:pt idx="12">
                  <c:v>0.39658199999999999</c:v>
                </c:pt>
                <c:pt idx="13">
                  <c:v>0.60109800000000002</c:v>
                </c:pt>
                <c:pt idx="14">
                  <c:v>0.79449499999999995</c:v>
                </c:pt>
                <c:pt idx="15">
                  <c:v>0.97873900000000003</c:v>
                </c:pt>
                <c:pt idx="16">
                  <c:v>1.151486</c:v>
                </c:pt>
                <c:pt idx="17">
                  <c:v>1.325623</c:v>
                </c:pt>
                <c:pt idx="18">
                  <c:v>1.492429</c:v>
                </c:pt>
                <c:pt idx="19">
                  <c:v>1.652795</c:v>
                </c:pt>
                <c:pt idx="20">
                  <c:v>1.8122370000000001</c:v>
                </c:pt>
                <c:pt idx="21">
                  <c:v>1.9661379999999999</c:v>
                </c:pt>
                <c:pt idx="22">
                  <c:v>2.1150869999999999</c:v>
                </c:pt>
                <c:pt idx="23">
                  <c:v>2.263401</c:v>
                </c:pt>
                <c:pt idx="24">
                  <c:v>2.4100830000000002</c:v>
                </c:pt>
                <c:pt idx="25">
                  <c:v>2.5540929999999999</c:v>
                </c:pt>
                <c:pt idx="26">
                  <c:v>2.6936960000000001</c:v>
                </c:pt>
                <c:pt idx="27">
                  <c:v>2.832093</c:v>
                </c:pt>
                <c:pt idx="28">
                  <c:v>2.968998</c:v>
                </c:pt>
                <c:pt idx="29">
                  <c:v>3.1061350000000001</c:v>
                </c:pt>
                <c:pt idx="30">
                  <c:v>3.2418</c:v>
                </c:pt>
                <c:pt idx="31">
                  <c:v>3.3741270000000001</c:v>
                </c:pt>
                <c:pt idx="32">
                  <c:v>3.5092319999999999</c:v>
                </c:pt>
                <c:pt idx="33">
                  <c:v>3.644266</c:v>
                </c:pt>
                <c:pt idx="34">
                  <c:v>3.7790699999999999</c:v>
                </c:pt>
                <c:pt idx="35">
                  <c:v>3.9107829999999999</c:v>
                </c:pt>
                <c:pt idx="36">
                  <c:v>4.0409439999999996</c:v>
                </c:pt>
                <c:pt idx="37">
                  <c:v>4.1723600000000003</c:v>
                </c:pt>
                <c:pt idx="38">
                  <c:v>4.3024579999999997</c:v>
                </c:pt>
                <c:pt idx="39">
                  <c:v>4.4319699999999997</c:v>
                </c:pt>
                <c:pt idx="40">
                  <c:v>4.5646329999999997</c:v>
                </c:pt>
                <c:pt idx="41">
                  <c:v>4.693422</c:v>
                </c:pt>
                <c:pt idx="42">
                  <c:v>4.8249129999999996</c:v>
                </c:pt>
                <c:pt idx="43">
                  <c:v>4.954955</c:v>
                </c:pt>
                <c:pt idx="44">
                  <c:v>5.0869600000000004</c:v>
                </c:pt>
                <c:pt idx="45">
                  <c:v>5.2195229999999997</c:v>
                </c:pt>
                <c:pt idx="46">
                  <c:v>5.3520399999999997</c:v>
                </c:pt>
                <c:pt idx="47">
                  <c:v>5.4823300000000001</c:v>
                </c:pt>
                <c:pt idx="48">
                  <c:v>5.6148410000000002</c:v>
                </c:pt>
                <c:pt idx="49">
                  <c:v>5.7471059999999996</c:v>
                </c:pt>
                <c:pt idx="50">
                  <c:v>5.8780609999999998</c:v>
                </c:pt>
                <c:pt idx="51">
                  <c:v>6.010256</c:v>
                </c:pt>
                <c:pt idx="52">
                  <c:v>6.1467109999999998</c:v>
                </c:pt>
                <c:pt idx="53">
                  <c:v>6.2835359999999998</c:v>
                </c:pt>
                <c:pt idx="54">
                  <c:v>6.4193670000000003</c:v>
                </c:pt>
                <c:pt idx="55">
                  <c:v>6.5522999999999998</c:v>
                </c:pt>
                <c:pt idx="56">
                  <c:v>6.6887119999999998</c:v>
                </c:pt>
                <c:pt idx="57">
                  <c:v>6.8242419999999999</c:v>
                </c:pt>
                <c:pt idx="58">
                  <c:v>6.9628949999999996</c:v>
                </c:pt>
                <c:pt idx="59">
                  <c:v>7.1017419999999998</c:v>
                </c:pt>
                <c:pt idx="60">
                  <c:v>7.2432239999999997</c:v>
                </c:pt>
                <c:pt idx="61">
                  <c:v>7.3815350000000004</c:v>
                </c:pt>
                <c:pt idx="62">
                  <c:v>7.5200430000000003</c:v>
                </c:pt>
                <c:pt idx="63">
                  <c:v>7.6652719999999999</c:v>
                </c:pt>
                <c:pt idx="64">
                  <c:v>7.8097969999999997</c:v>
                </c:pt>
                <c:pt idx="65">
                  <c:v>7.9532210000000001</c:v>
                </c:pt>
                <c:pt idx="66">
                  <c:v>8.100676</c:v>
                </c:pt>
                <c:pt idx="67">
                  <c:v>8.2509490000000003</c:v>
                </c:pt>
                <c:pt idx="68">
                  <c:v>8.4015640000000005</c:v>
                </c:pt>
                <c:pt idx="69">
                  <c:v>8.5529279999999996</c:v>
                </c:pt>
                <c:pt idx="70">
                  <c:v>8.7081009999999992</c:v>
                </c:pt>
                <c:pt idx="71">
                  <c:v>8.8652700000000006</c:v>
                </c:pt>
                <c:pt idx="72">
                  <c:v>9.0228490000000008</c:v>
                </c:pt>
                <c:pt idx="73">
                  <c:v>9.1824480000000008</c:v>
                </c:pt>
                <c:pt idx="74">
                  <c:v>9.3448510000000002</c:v>
                </c:pt>
                <c:pt idx="75">
                  <c:v>9.5080419999999997</c:v>
                </c:pt>
                <c:pt idx="76">
                  <c:v>9.6743679999999994</c:v>
                </c:pt>
                <c:pt idx="77">
                  <c:v>9.8440499999999993</c:v>
                </c:pt>
                <c:pt idx="78">
                  <c:v>10.015675999999999</c:v>
                </c:pt>
                <c:pt idx="79">
                  <c:v>10.188926</c:v>
                </c:pt>
                <c:pt idx="80">
                  <c:v>10.366126</c:v>
                </c:pt>
                <c:pt idx="81">
                  <c:v>10.546951999999999</c:v>
                </c:pt>
                <c:pt idx="82">
                  <c:v>10.7331</c:v>
                </c:pt>
                <c:pt idx="83">
                  <c:v>10.921250000000001</c:v>
                </c:pt>
                <c:pt idx="84">
                  <c:v>11.11871</c:v>
                </c:pt>
                <c:pt idx="85">
                  <c:v>11.316205</c:v>
                </c:pt>
                <c:pt idx="86">
                  <c:v>11.524324999999999</c:v>
                </c:pt>
                <c:pt idx="87">
                  <c:v>11.735509</c:v>
                </c:pt>
                <c:pt idx="88">
                  <c:v>11.952387</c:v>
                </c:pt>
                <c:pt idx="89">
                  <c:v>12.18643</c:v>
                </c:pt>
                <c:pt idx="90">
                  <c:v>12.420916999999999</c:v>
                </c:pt>
                <c:pt idx="91">
                  <c:v>12.670233</c:v>
                </c:pt>
                <c:pt idx="92">
                  <c:v>12.935338</c:v>
                </c:pt>
                <c:pt idx="93">
                  <c:v>13.222154</c:v>
                </c:pt>
                <c:pt idx="94">
                  <c:v>13.532795999999999</c:v>
                </c:pt>
                <c:pt idx="95">
                  <c:v>13.863371000000001</c:v>
                </c:pt>
                <c:pt idx="96">
                  <c:v>14.247445000000001</c:v>
                </c:pt>
                <c:pt idx="97">
                  <c:v>14.692791</c:v>
                </c:pt>
                <c:pt idx="98">
                  <c:v>15.265549999999999</c:v>
                </c:pt>
                <c:pt idx="99">
                  <c:v>16.099246000000001</c:v>
                </c:pt>
                <c:pt idx="100">
                  <c:v>20.484030000000001</c:v>
                </c:pt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B4-4924-B96F-97090002EB1C}"/>
            </c:ext>
          </c:extLst>
        </c:ser>
        <c:ser>
          <c:idx val="1"/>
          <c:order val="1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4-4924-B96F-97090002EB1C}"/>
            </c:ext>
          </c:extLst>
        </c:ser>
        <c:ser>
          <c:idx val="2"/>
          <c:order val="2"/>
          <c:tx>
            <c:strRef>
              <c:f>'5%SINR_700MHz_ModelB'!$AE$25</c:f>
              <c:strCache>
                <c:ptCount val="1"/>
                <c:pt idx="0">
                  <c:v>CATT 12 RB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'5%SINR_700MHz_ModelB'!$AE$29:$AE$129</c:f>
              <c:numCache>
                <c:formatCode>General</c:formatCode>
                <c:ptCount val="101"/>
                <c:pt idx="0">
                  <c:v>-13.44</c:v>
                </c:pt>
                <c:pt idx="1">
                  <c:v>-2.57</c:v>
                </c:pt>
                <c:pt idx="2">
                  <c:v>-0.23</c:v>
                </c:pt>
                <c:pt idx="3">
                  <c:v>2.36</c:v>
                </c:pt>
                <c:pt idx="4">
                  <c:v>3.13</c:v>
                </c:pt>
                <c:pt idx="5">
                  <c:v>3.81</c:v>
                </c:pt>
                <c:pt idx="6">
                  <c:v>4.16</c:v>
                </c:pt>
                <c:pt idx="7">
                  <c:v>4.43</c:v>
                </c:pt>
                <c:pt idx="8">
                  <c:v>4.71</c:v>
                </c:pt>
                <c:pt idx="9">
                  <c:v>4.8600000000000003</c:v>
                </c:pt>
                <c:pt idx="10">
                  <c:v>5.01</c:v>
                </c:pt>
                <c:pt idx="11">
                  <c:v>5.14</c:v>
                </c:pt>
                <c:pt idx="12">
                  <c:v>5.29</c:v>
                </c:pt>
                <c:pt idx="13">
                  <c:v>5.4</c:v>
                </c:pt>
                <c:pt idx="14">
                  <c:v>5.51</c:v>
                </c:pt>
                <c:pt idx="15">
                  <c:v>5.64</c:v>
                </c:pt>
                <c:pt idx="16">
                  <c:v>5.72</c:v>
                </c:pt>
                <c:pt idx="17">
                  <c:v>5.83</c:v>
                </c:pt>
                <c:pt idx="18">
                  <c:v>5.89</c:v>
                </c:pt>
                <c:pt idx="19">
                  <c:v>5.98</c:v>
                </c:pt>
                <c:pt idx="20">
                  <c:v>6.07</c:v>
                </c:pt>
                <c:pt idx="21">
                  <c:v>6.14</c:v>
                </c:pt>
                <c:pt idx="22">
                  <c:v>6.21</c:v>
                </c:pt>
                <c:pt idx="23">
                  <c:v>6.29</c:v>
                </c:pt>
                <c:pt idx="24">
                  <c:v>6.34</c:v>
                </c:pt>
                <c:pt idx="25">
                  <c:v>6.39</c:v>
                </c:pt>
                <c:pt idx="26">
                  <c:v>6.46</c:v>
                </c:pt>
                <c:pt idx="27">
                  <c:v>6.51</c:v>
                </c:pt>
                <c:pt idx="28">
                  <c:v>6.57</c:v>
                </c:pt>
                <c:pt idx="29">
                  <c:v>6.62</c:v>
                </c:pt>
                <c:pt idx="30">
                  <c:v>6.68</c:v>
                </c:pt>
                <c:pt idx="31">
                  <c:v>6.75</c:v>
                </c:pt>
                <c:pt idx="32">
                  <c:v>6.81</c:v>
                </c:pt>
                <c:pt idx="33">
                  <c:v>6.87</c:v>
                </c:pt>
                <c:pt idx="34">
                  <c:v>6.93</c:v>
                </c:pt>
                <c:pt idx="35">
                  <c:v>6.99</c:v>
                </c:pt>
                <c:pt idx="36">
                  <c:v>7.04</c:v>
                </c:pt>
                <c:pt idx="37">
                  <c:v>7.1</c:v>
                </c:pt>
                <c:pt idx="38">
                  <c:v>7.15</c:v>
                </c:pt>
                <c:pt idx="39">
                  <c:v>7.19</c:v>
                </c:pt>
                <c:pt idx="40">
                  <c:v>7.22</c:v>
                </c:pt>
                <c:pt idx="41">
                  <c:v>7.28</c:v>
                </c:pt>
                <c:pt idx="42">
                  <c:v>7.34</c:v>
                </c:pt>
                <c:pt idx="43">
                  <c:v>7.38</c:v>
                </c:pt>
                <c:pt idx="44">
                  <c:v>7.43</c:v>
                </c:pt>
                <c:pt idx="45">
                  <c:v>7.48</c:v>
                </c:pt>
                <c:pt idx="46">
                  <c:v>7.5</c:v>
                </c:pt>
                <c:pt idx="47">
                  <c:v>7.54</c:v>
                </c:pt>
                <c:pt idx="48">
                  <c:v>7.58</c:v>
                </c:pt>
                <c:pt idx="49">
                  <c:v>7.63</c:v>
                </c:pt>
                <c:pt idx="50">
                  <c:v>7.67</c:v>
                </c:pt>
                <c:pt idx="51">
                  <c:v>7.72</c:v>
                </c:pt>
                <c:pt idx="52">
                  <c:v>7.78</c:v>
                </c:pt>
                <c:pt idx="53">
                  <c:v>7.82</c:v>
                </c:pt>
                <c:pt idx="54">
                  <c:v>7.87</c:v>
                </c:pt>
                <c:pt idx="55">
                  <c:v>7.92</c:v>
                </c:pt>
                <c:pt idx="56">
                  <c:v>7.97</c:v>
                </c:pt>
                <c:pt idx="57">
                  <c:v>8.0299999999999994</c:v>
                </c:pt>
                <c:pt idx="58">
                  <c:v>8.08</c:v>
                </c:pt>
                <c:pt idx="59">
                  <c:v>8.1199999999999992</c:v>
                </c:pt>
                <c:pt idx="60">
                  <c:v>8.16</c:v>
                </c:pt>
                <c:pt idx="61">
                  <c:v>8.2100000000000009</c:v>
                </c:pt>
                <c:pt idx="62">
                  <c:v>8.27</c:v>
                </c:pt>
                <c:pt idx="63">
                  <c:v>8.33</c:v>
                </c:pt>
                <c:pt idx="64">
                  <c:v>8.39</c:v>
                </c:pt>
                <c:pt idx="65">
                  <c:v>8.43</c:v>
                </c:pt>
                <c:pt idx="66">
                  <c:v>8.48</c:v>
                </c:pt>
                <c:pt idx="67">
                  <c:v>8.52</c:v>
                </c:pt>
                <c:pt idx="68">
                  <c:v>8.56</c:v>
                </c:pt>
                <c:pt idx="69">
                  <c:v>8.6199999999999992</c:v>
                </c:pt>
                <c:pt idx="70">
                  <c:v>8.68</c:v>
                </c:pt>
                <c:pt idx="71">
                  <c:v>8.76</c:v>
                </c:pt>
                <c:pt idx="72">
                  <c:v>8.82</c:v>
                </c:pt>
                <c:pt idx="73">
                  <c:v>8.8699999999999992</c:v>
                </c:pt>
                <c:pt idx="74">
                  <c:v>8.93</c:v>
                </c:pt>
                <c:pt idx="75">
                  <c:v>8.98</c:v>
                </c:pt>
                <c:pt idx="76">
                  <c:v>9.0500000000000007</c:v>
                </c:pt>
                <c:pt idx="77">
                  <c:v>9.11</c:v>
                </c:pt>
                <c:pt idx="78">
                  <c:v>9.16</c:v>
                </c:pt>
                <c:pt idx="79">
                  <c:v>9.2200000000000006</c:v>
                </c:pt>
                <c:pt idx="80">
                  <c:v>9.3000000000000007</c:v>
                </c:pt>
                <c:pt idx="81">
                  <c:v>9.3800000000000008</c:v>
                </c:pt>
                <c:pt idx="82">
                  <c:v>9.4600000000000009</c:v>
                </c:pt>
                <c:pt idx="83">
                  <c:v>9.52</c:v>
                </c:pt>
                <c:pt idx="84">
                  <c:v>9.58</c:v>
                </c:pt>
                <c:pt idx="85">
                  <c:v>9.65</c:v>
                </c:pt>
                <c:pt idx="86">
                  <c:v>9.7200000000000006</c:v>
                </c:pt>
                <c:pt idx="87">
                  <c:v>9.7899999999999991</c:v>
                </c:pt>
                <c:pt idx="88">
                  <c:v>9.86</c:v>
                </c:pt>
                <c:pt idx="89">
                  <c:v>9.9700000000000006</c:v>
                </c:pt>
                <c:pt idx="90">
                  <c:v>10.06</c:v>
                </c:pt>
                <c:pt idx="91">
                  <c:v>10.18</c:v>
                </c:pt>
                <c:pt idx="92">
                  <c:v>10.28</c:v>
                </c:pt>
                <c:pt idx="93">
                  <c:v>10.41</c:v>
                </c:pt>
                <c:pt idx="94">
                  <c:v>10.55</c:v>
                </c:pt>
                <c:pt idx="95">
                  <c:v>10.79</c:v>
                </c:pt>
                <c:pt idx="96">
                  <c:v>11.05</c:v>
                </c:pt>
                <c:pt idx="97">
                  <c:v>11.26</c:v>
                </c:pt>
                <c:pt idx="98">
                  <c:v>11.53</c:v>
                </c:pt>
                <c:pt idx="99">
                  <c:v>11.99</c:v>
                </c:pt>
                <c:pt idx="100">
                  <c:v>13.59</c:v>
                </c:pt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B4-4924-B96F-97090002EB1C}"/>
            </c:ext>
          </c:extLst>
        </c:ser>
        <c:ser>
          <c:idx val="3"/>
          <c:order val="3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B4-4924-B96F-97090002EB1C}"/>
            </c:ext>
          </c:extLst>
        </c:ser>
        <c:ser>
          <c:idx val="4"/>
          <c:order val="4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B4-4924-B96F-97090002EB1C}"/>
            </c:ext>
          </c:extLst>
        </c:ser>
        <c:ser>
          <c:idx val="5"/>
          <c:order val="5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B4-4924-B96F-97090002EB1C}"/>
            </c:ext>
          </c:extLst>
        </c:ser>
        <c:ser>
          <c:idx val="6"/>
          <c:order val="6"/>
          <c:tx>
            <c:strRef>
              <c:f>'5%SINR_700MHz_ModelB'!#REF!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'5%SINR_700MHz_ModelB'!#REF!</c:f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BB4-4924-B96F-97090002EB1C}"/>
            </c:ext>
          </c:extLst>
        </c:ser>
        <c:ser>
          <c:idx val="10"/>
          <c:order val="7"/>
          <c:tx>
            <c:strRef>
              <c:f>'5%SINR_700MHz_ModelB'!$AF$25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'5%SINR_700MHz_ModelB'!$AF$29:$AF$129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BB4-4924-B96F-97090002EB1C}"/>
            </c:ext>
          </c:extLst>
        </c:ser>
        <c:ser>
          <c:idx val="7"/>
          <c:order val="8"/>
          <c:tx>
            <c:strRef>
              <c:f>'5%SINR_700MHz_ModelB'!$AG$25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'5%SINR_700MHz_ModelB'!$AG$29:$AG$129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BB4-4924-B96F-97090002EB1C}"/>
            </c:ext>
          </c:extLst>
        </c:ser>
        <c:ser>
          <c:idx val="8"/>
          <c:order val="9"/>
          <c:tx>
            <c:strRef>
              <c:f>'5%SINR_700MHz_ModelB'!$AH$25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'5%SINR_700MHz_ModelB'!$AH$29:$AH$129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BB4-4924-B96F-97090002EB1C}"/>
            </c:ext>
          </c:extLst>
        </c:ser>
        <c:ser>
          <c:idx val="11"/>
          <c:order val="10"/>
          <c:tx>
            <c:strRef>
              <c:f>'5%SINR_700MHz_ModelB'!$AI$25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'5%SINR_700MHz_ModelB'!$AI$29:$AI$129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BB4-4924-B96F-97090002EB1C}"/>
            </c:ext>
          </c:extLst>
        </c:ser>
        <c:ser>
          <c:idx val="9"/>
          <c:order val="11"/>
          <c:tx>
            <c:strRef>
              <c:f>'5%SINR_700MHz_ModelB'!$AJ$25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'5%SINR_700MHz_ModelB'!$AJ$29:$AJ$129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BB4-4924-B96F-97090002EB1C}"/>
            </c:ext>
          </c:extLst>
        </c:ser>
        <c:ser>
          <c:idx val="12"/>
          <c:order val="12"/>
          <c:tx>
            <c:strRef>
              <c:f>'5%SINR_700MHz_ModelB'!$AK$25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'5%SINR_700MHz_ModelB'!$AK$29:$AK$129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BB4-4924-B96F-97090002EB1C}"/>
            </c:ext>
          </c:extLst>
        </c:ser>
        <c:ser>
          <c:idx val="13"/>
          <c:order val="13"/>
          <c:tx>
            <c:strRef>
              <c:f>'5%SINR_700MHz_ModelB'!$AL$25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'5%SINR_700MHz_ModelB'!$AL$29:$AL$129</c:f>
              <c:numCache>
                <c:formatCode>0.00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BB4-4924-B96F-97090002EB1C}"/>
            </c:ext>
          </c:extLst>
        </c:ser>
        <c:ser>
          <c:idx val="14"/>
          <c:order val="14"/>
          <c:tx>
            <c:strRef>
              <c:f>'5%SINR_700MHz_ModelB'!$AM$25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'5%SINR_700MHz_ModelB'!$AM$29:$AM$129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BB4-4924-B96F-97090002EB1C}"/>
            </c:ext>
          </c:extLst>
        </c:ser>
        <c:ser>
          <c:idx val="15"/>
          <c:order val="15"/>
          <c:tx>
            <c:strRef>
              <c:f>'5%SINR_700MHz_ModelB'!$AN$25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'5%SINR_700MHz_ModelB'!$AN$29:$AN$129</c:f>
              <c:numCache>
                <c:formatCode>General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BB4-4924-B96F-97090002EB1C}"/>
            </c:ext>
          </c:extLst>
        </c:ser>
        <c:ser>
          <c:idx val="16"/>
          <c:order val="16"/>
          <c:tx>
            <c:strRef>
              <c:f>'5%SINR_700MHz_ModelB'!$AO$25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'5%SINR_700MHz_ModelB'!$AO$29:$AO$129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CBB4-4924-B96F-97090002EB1C}"/>
            </c:ext>
          </c:extLst>
        </c:ser>
        <c:ser>
          <c:idx val="17"/>
          <c:order val="17"/>
          <c:tx>
            <c:strRef>
              <c:f>'5%SINR_700MHz_ModelB'!$AP$25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'5%SINR_700MHz_ModelB'!$AP$29:$AP$129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CBB4-4924-B96F-97090002EB1C}"/>
            </c:ext>
          </c:extLst>
        </c:ser>
        <c:ser>
          <c:idx val="18"/>
          <c:order val="18"/>
          <c:tx>
            <c:strRef>
              <c:f>'5%SINR_700MHz_ModelB'!$AQ$25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'5%SINR_700MHz_ModelB'!$AQ$29:$AQ$129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CBB4-4924-B96F-97090002EB1C}"/>
            </c:ext>
          </c:extLst>
        </c:ser>
        <c:ser>
          <c:idx val="19"/>
          <c:order val="19"/>
          <c:tx>
            <c:strRef>
              <c:f>'5%SINR_700MHz_ModelB'!$AR$25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'5%SINR_700MHz_ModelB'!$AR$29:$AR$129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CBB4-4924-B96F-97090002EB1C}"/>
            </c:ext>
          </c:extLst>
        </c:ser>
        <c:ser>
          <c:idx val="20"/>
          <c:order val="20"/>
          <c:tx>
            <c:strRef>
              <c:f>'5%SINR_700MHz_ModelB'!$AS$25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'5%SINR_700MHz_ModelB'!$AS$29:$AS$129</c:f>
              <c:numCache>
                <c:formatCode>0.00\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CBB4-4924-B96F-97090002EB1C}"/>
            </c:ext>
          </c:extLst>
        </c:ser>
        <c:ser>
          <c:idx val="21"/>
          <c:order val="21"/>
          <c:tx>
            <c:strRef>
              <c:f>'5%SINR_700MHz_ModelB'!$AT$25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'5%SINR_700MHz_ModelB'!$AT$29:$AT$129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CBB4-4924-B96F-97090002EB1C}"/>
            </c:ext>
          </c:extLst>
        </c:ser>
        <c:ser>
          <c:idx val="22"/>
          <c:order val="22"/>
          <c:tx>
            <c:strRef>
              <c:f>'5%SINR_700MHz_ModelB'!$AU$25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'5%SINR_700MHz_ModelB'!$AU$29:$AU$129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BB4-4924-B96F-97090002EB1C}"/>
            </c:ext>
          </c:extLst>
        </c:ser>
        <c:ser>
          <c:idx val="23"/>
          <c:order val="23"/>
          <c:tx>
            <c:strRef>
              <c:f>'5%SINR_700MHz_ModelB'!$AV$25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'5%SINR_700MHz_ModelB'!$AV$29:$AV$129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BB4-4924-B96F-97090002EB1C}"/>
            </c:ext>
          </c:extLst>
        </c:ser>
        <c:ser>
          <c:idx val="24"/>
          <c:order val="24"/>
          <c:tx>
            <c:strRef>
              <c:f>'5%SINR_700MHz_ModelB'!$AW$25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'5%SINR_700MHz_ModelB'!$AW$29:$AW$129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CBB4-4924-B96F-97090002EB1C}"/>
            </c:ext>
          </c:extLst>
        </c:ser>
        <c:ser>
          <c:idx val="25"/>
          <c:order val="25"/>
          <c:tx>
            <c:strRef>
              <c:f>'5%SINR_700MHz_ModelB'!$AX$25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'5%SINR_700MHz_ModelB'!$AX$29:$AX$129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BB4-4924-B96F-97090002EB1C}"/>
            </c:ext>
          </c:extLst>
        </c:ser>
        <c:ser>
          <c:idx val="26"/>
          <c:order val="26"/>
          <c:tx>
            <c:strRef>
              <c:f>'5%SINR_700MHz_ModelB'!$AY$25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'5%SINR_700MHz_ModelB'!$AY$29:$AY$129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CBB4-4924-B96F-97090002EB1C}"/>
            </c:ext>
          </c:extLst>
        </c:ser>
        <c:ser>
          <c:idx val="27"/>
          <c:order val="27"/>
          <c:tx>
            <c:strRef>
              <c:f>'5%SINR_700MHz_ModelB'!$AZ$25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'5%SINR_700MHz_ModelB'!$AZ$29:$AZ$129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BB4-4924-B96F-97090002EB1C}"/>
            </c:ext>
          </c:extLst>
        </c:ser>
        <c:ser>
          <c:idx val="28"/>
          <c:order val="28"/>
          <c:tx>
            <c:strRef>
              <c:f>'5%SINR_700MHz_ModelB'!$BA$25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'5%SINR_700MHz_ModelB'!$BA$29:$BA$129</c:f>
              <c:numCache>
                <c:formatCode>0.00_ </c:formatCode>
                <c:ptCount val="101"/>
              </c:numCache>
            </c:numRef>
          </c:xVal>
          <c:yVal>
            <c:numRef>
              <c:f>'5%SINR_700MHz_ModelB'!$A$29:$A$129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BB4-4924-B96F-97090002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18072"/>
        <c:axId val="139818464"/>
      </c:scatterChart>
      <c:valAx>
        <c:axId val="139818072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</a:t>
                </a:r>
                <a:r>
                  <a:rPr lang="en-US" baseline="0"/>
                  <a:t>(</a:t>
                </a:r>
                <a:r>
                  <a:rPr lang="en-US"/>
                  <a:t>dB)</a:t>
                </a:r>
              </a:p>
            </c:rich>
          </c:tx>
          <c:layout>
            <c:manualLayout>
              <c:xMode val="edge"/>
              <c:yMode val="edge"/>
              <c:x val="0.36958919220655401"/>
              <c:y val="0.91140350362363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18464"/>
        <c:crossesAt val="-120"/>
        <c:crossBetween val="midCat"/>
        <c:majorUnit val="5"/>
        <c:minorUnit val="1"/>
      </c:valAx>
      <c:valAx>
        <c:axId val="1398184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2879291666998E-3"/>
              <c:y val="0.3647958954879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180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3379994597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799E-2"/>
          <c:y val="3.9215780138873398E-2"/>
          <c:w val="0.88307736532320003"/>
          <c:h val="0.84068828672709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'5%SINR_4GHz_ModelA'!$B$25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'5%SINR_4GHz_ModelA'!$B$29:$B$129</c:f>
              <c:numCache>
                <c:formatCode>General</c:formatCode>
                <c:ptCount val="101"/>
                <c:pt idx="0">
                  <c:v>-13.423280999999999</c:v>
                </c:pt>
                <c:pt idx="1">
                  <c:v>-6.2931439999999998</c:v>
                </c:pt>
                <c:pt idx="2">
                  <c:v>-5.2134960000000001</c:v>
                </c:pt>
                <c:pt idx="3">
                  <c:v>-4.5377359999999998</c:v>
                </c:pt>
                <c:pt idx="4">
                  <c:v>-4.0027410000000003</c:v>
                </c:pt>
                <c:pt idx="5">
                  <c:v>-3.5663279999999999</c:v>
                </c:pt>
                <c:pt idx="6">
                  <c:v>-3.1779600000000001</c:v>
                </c:pt>
                <c:pt idx="7">
                  <c:v>-2.8339620000000001</c:v>
                </c:pt>
                <c:pt idx="8">
                  <c:v>-2.5264679999999999</c:v>
                </c:pt>
                <c:pt idx="9">
                  <c:v>-2.2416710000000002</c:v>
                </c:pt>
                <c:pt idx="10">
                  <c:v>-1.966046</c:v>
                </c:pt>
                <c:pt idx="11">
                  <c:v>-1.7072430000000001</c:v>
                </c:pt>
                <c:pt idx="12">
                  <c:v>-1.4495979999999999</c:v>
                </c:pt>
                <c:pt idx="13">
                  <c:v>-1.209438</c:v>
                </c:pt>
                <c:pt idx="14">
                  <c:v>-0.97801000000000005</c:v>
                </c:pt>
                <c:pt idx="15">
                  <c:v>-0.75197000000000003</c:v>
                </c:pt>
                <c:pt idx="16">
                  <c:v>-0.52338200000000001</c:v>
                </c:pt>
                <c:pt idx="17">
                  <c:v>-0.30303799999999997</c:v>
                </c:pt>
                <c:pt idx="18">
                  <c:v>-8.7595999999999993E-2</c:v>
                </c:pt>
                <c:pt idx="19">
                  <c:v>0.122512</c:v>
                </c:pt>
                <c:pt idx="20">
                  <c:v>0.33183000000000001</c:v>
                </c:pt>
                <c:pt idx="21">
                  <c:v>0.54198900000000005</c:v>
                </c:pt>
                <c:pt idx="22">
                  <c:v>0.74754500000000002</c:v>
                </c:pt>
                <c:pt idx="23">
                  <c:v>0.95870900000000003</c:v>
                </c:pt>
                <c:pt idx="24">
                  <c:v>1.161276</c:v>
                </c:pt>
                <c:pt idx="25">
                  <c:v>1.3667290000000001</c:v>
                </c:pt>
                <c:pt idx="26">
                  <c:v>1.5649919999999999</c:v>
                </c:pt>
                <c:pt idx="27">
                  <c:v>1.7622119999999999</c:v>
                </c:pt>
                <c:pt idx="28">
                  <c:v>1.963867</c:v>
                </c:pt>
                <c:pt idx="29">
                  <c:v>2.163923</c:v>
                </c:pt>
                <c:pt idx="30">
                  <c:v>2.3699680000000001</c:v>
                </c:pt>
                <c:pt idx="31">
                  <c:v>2.5744570000000002</c:v>
                </c:pt>
                <c:pt idx="32">
                  <c:v>2.776878</c:v>
                </c:pt>
                <c:pt idx="33">
                  <c:v>2.9738579999999999</c:v>
                </c:pt>
                <c:pt idx="34">
                  <c:v>3.1721539999999999</c:v>
                </c:pt>
                <c:pt idx="35">
                  <c:v>3.3738190000000001</c:v>
                </c:pt>
                <c:pt idx="36">
                  <c:v>3.577321</c:v>
                </c:pt>
                <c:pt idx="37">
                  <c:v>3.7811880000000002</c:v>
                </c:pt>
                <c:pt idx="38">
                  <c:v>3.9870190000000001</c:v>
                </c:pt>
                <c:pt idx="39">
                  <c:v>4.1925590000000001</c:v>
                </c:pt>
                <c:pt idx="40">
                  <c:v>4.3969019999999999</c:v>
                </c:pt>
                <c:pt idx="41">
                  <c:v>4.6004069999999997</c:v>
                </c:pt>
                <c:pt idx="42">
                  <c:v>4.8097630000000002</c:v>
                </c:pt>
                <c:pt idx="43">
                  <c:v>5.0211220000000001</c:v>
                </c:pt>
                <c:pt idx="44">
                  <c:v>5.2294169999999998</c:v>
                </c:pt>
                <c:pt idx="45">
                  <c:v>5.4454070000000003</c:v>
                </c:pt>
                <c:pt idx="46">
                  <c:v>5.6580310000000003</c:v>
                </c:pt>
                <c:pt idx="47">
                  <c:v>5.8740509999999997</c:v>
                </c:pt>
                <c:pt idx="48">
                  <c:v>6.095288</c:v>
                </c:pt>
                <c:pt idx="49">
                  <c:v>6.3163340000000003</c:v>
                </c:pt>
                <c:pt idx="50">
                  <c:v>6.5295880000000004</c:v>
                </c:pt>
                <c:pt idx="51">
                  <c:v>6.7522359999999999</c:v>
                </c:pt>
                <c:pt idx="52">
                  <c:v>6.9743680000000001</c:v>
                </c:pt>
                <c:pt idx="53">
                  <c:v>7.2049539999999999</c:v>
                </c:pt>
                <c:pt idx="54">
                  <c:v>7.4361459999999999</c:v>
                </c:pt>
                <c:pt idx="55">
                  <c:v>7.6664329999999996</c:v>
                </c:pt>
                <c:pt idx="56">
                  <c:v>7.9002569999999999</c:v>
                </c:pt>
                <c:pt idx="57">
                  <c:v>8.1330290000000005</c:v>
                </c:pt>
                <c:pt idx="58">
                  <c:v>8.3684619999999992</c:v>
                </c:pt>
                <c:pt idx="59">
                  <c:v>8.6095290000000002</c:v>
                </c:pt>
                <c:pt idx="60">
                  <c:v>8.8524550000000009</c:v>
                </c:pt>
                <c:pt idx="61">
                  <c:v>9.0991730000000004</c:v>
                </c:pt>
                <c:pt idx="62">
                  <c:v>9.3544459999999994</c:v>
                </c:pt>
                <c:pt idx="63">
                  <c:v>9.6131600000000006</c:v>
                </c:pt>
                <c:pt idx="64">
                  <c:v>9.8711520000000004</c:v>
                </c:pt>
                <c:pt idx="65">
                  <c:v>10.130710000000001</c:v>
                </c:pt>
                <c:pt idx="66">
                  <c:v>10.399735</c:v>
                </c:pt>
                <c:pt idx="67">
                  <c:v>10.673723000000001</c:v>
                </c:pt>
                <c:pt idx="68">
                  <c:v>10.95692</c:v>
                </c:pt>
                <c:pt idx="69">
                  <c:v>11.242076000000001</c:v>
                </c:pt>
                <c:pt idx="70">
                  <c:v>11.542420999999999</c:v>
                </c:pt>
                <c:pt idx="71">
                  <c:v>11.854469999999999</c:v>
                </c:pt>
                <c:pt idx="72">
                  <c:v>12.175492999999999</c:v>
                </c:pt>
                <c:pt idx="73">
                  <c:v>12.507516000000001</c:v>
                </c:pt>
                <c:pt idx="74">
                  <c:v>12.856056000000001</c:v>
                </c:pt>
                <c:pt idx="75">
                  <c:v>13.205909</c:v>
                </c:pt>
                <c:pt idx="76">
                  <c:v>13.567351</c:v>
                </c:pt>
                <c:pt idx="77">
                  <c:v>13.941871000000001</c:v>
                </c:pt>
                <c:pt idx="78">
                  <c:v>14.327426000000001</c:v>
                </c:pt>
                <c:pt idx="79">
                  <c:v>14.714924</c:v>
                </c:pt>
                <c:pt idx="80">
                  <c:v>15.126989</c:v>
                </c:pt>
                <c:pt idx="81">
                  <c:v>15.545305000000001</c:v>
                </c:pt>
                <c:pt idx="82">
                  <c:v>15.973452999999999</c:v>
                </c:pt>
                <c:pt idx="83">
                  <c:v>16.435813</c:v>
                </c:pt>
                <c:pt idx="84">
                  <c:v>16.91206</c:v>
                </c:pt>
                <c:pt idx="85">
                  <c:v>17.415282999999999</c:v>
                </c:pt>
                <c:pt idx="86">
                  <c:v>17.939779000000001</c:v>
                </c:pt>
                <c:pt idx="87">
                  <c:v>18.499582</c:v>
                </c:pt>
                <c:pt idx="88">
                  <c:v>19.087184000000001</c:v>
                </c:pt>
                <c:pt idx="89">
                  <c:v>19.686437999999999</c:v>
                </c:pt>
                <c:pt idx="90">
                  <c:v>20.329927999999999</c:v>
                </c:pt>
                <c:pt idx="91">
                  <c:v>20.982865</c:v>
                </c:pt>
                <c:pt idx="92">
                  <c:v>21.668602</c:v>
                </c:pt>
                <c:pt idx="93">
                  <c:v>22.399387999999998</c:v>
                </c:pt>
                <c:pt idx="94">
                  <c:v>23.229189000000002</c:v>
                </c:pt>
                <c:pt idx="95">
                  <c:v>24.158709999999999</c:v>
                </c:pt>
                <c:pt idx="96">
                  <c:v>25.252880000000001</c:v>
                </c:pt>
                <c:pt idx="97">
                  <c:v>26.596215999999998</c:v>
                </c:pt>
                <c:pt idx="98">
                  <c:v>28.242660999999998</c:v>
                </c:pt>
                <c:pt idx="99">
                  <c:v>30.444423</c:v>
                </c:pt>
                <c:pt idx="100">
                  <c:v>44.653886999999997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'5%SINR_4GHz_ModelA'!$C$25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'5%SINR_4GHz_ModelA'!$C$29:$C$128</c:f>
              <c:numCache>
                <c:formatCode>General</c:formatCode>
                <c:ptCount val="100"/>
                <c:pt idx="0">
                  <c:v>-16.77</c:v>
                </c:pt>
                <c:pt idx="1">
                  <c:v>-4.4000000000000004</c:v>
                </c:pt>
                <c:pt idx="2">
                  <c:v>-3.48</c:v>
                </c:pt>
                <c:pt idx="3">
                  <c:v>-2.74</c:v>
                </c:pt>
                <c:pt idx="4">
                  <c:v>-2.1800000000000002</c:v>
                </c:pt>
                <c:pt idx="5">
                  <c:v>-1.72</c:v>
                </c:pt>
                <c:pt idx="6">
                  <c:v>-1.41</c:v>
                </c:pt>
                <c:pt idx="7">
                  <c:v>-1.1399999999999999</c:v>
                </c:pt>
                <c:pt idx="8">
                  <c:v>-0.74</c:v>
                </c:pt>
                <c:pt idx="9">
                  <c:v>-0.47</c:v>
                </c:pt>
                <c:pt idx="10">
                  <c:v>-0.17</c:v>
                </c:pt>
                <c:pt idx="11">
                  <c:v>0.08</c:v>
                </c:pt>
                <c:pt idx="12">
                  <c:v>0.3</c:v>
                </c:pt>
                <c:pt idx="13">
                  <c:v>0.56000000000000005</c:v>
                </c:pt>
                <c:pt idx="14">
                  <c:v>0.78</c:v>
                </c:pt>
                <c:pt idx="15">
                  <c:v>0.99</c:v>
                </c:pt>
                <c:pt idx="16">
                  <c:v>1.18</c:v>
                </c:pt>
                <c:pt idx="17">
                  <c:v>1.4</c:v>
                </c:pt>
                <c:pt idx="18">
                  <c:v>1.58</c:v>
                </c:pt>
                <c:pt idx="19">
                  <c:v>1.81</c:v>
                </c:pt>
                <c:pt idx="20">
                  <c:v>1.99</c:v>
                </c:pt>
                <c:pt idx="21">
                  <c:v>2.29</c:v>
                </c:pt>
                <c:pt idx="22">
                  <c:v>2.5299999999999998</c:v>
                </c:pt>
                <c:pt idx="23">
                  <c:v>2.73</c:v>
                </c:pt>
                <c:pt idx="24">
                  <c:v>2.95</c:v>
                </c:pt>
                <c:pt idx="25">
                  <c:v>3.14</c:v>
                </c:pt>
                <c:pt idx="26">
                  <c:v>3.42</c:v>
                </c:pt>
                <c:pt idx="27">
                  <c:v>3.62</c:v>
                </c:pt>
                <c:pt idx="28">
                  <c:v>3.83</c:v>
                </c:pt>
                <c:pt idx="29">
                  <c:v>4.08</c:v>
                </c:pt>
                <c:pt idx="30">
                  <c:v>4.3600000000000003</c:v>
                </c:pt>
                <c:pt idx="31">
                  <c:v>4.55</c:v>
                </c:pt>
                <c:pt idx="32">
                  <c:v>4.79</c:v>
                </c:pt>
                <c:pt idx="33">
                  <c:v>4.9800000000000004</c:v>
                </c:pt>
                <c:pt idx="34">
                  <c:v>5.15</c:v>
                </c:pt>
                <c:pt idx="35">
                  <c:v>5.41</c:v>
                </c:pt>
                <c:pt idx="36">
                  <c:v>5.61</c:v>
                </c:pt>
                <c:pt idx="37">
                  <c:v>5.87</c:v>
                </c:pt>
                <c:pt idx="38">
                  <c:v>6.1319999999999997</c:v>
                </c:pt>
                <c:pt idx="39">
                  <c:v>6.43</c:v>
                </c:pt>
                <c:pt idx="40">
                  <c:v>6.59</c:v>
                </c:pt>
                <c:pt idx="41">
                  <c:v>6.85</c:v>
                </c:pt>
                <c:pt idx="42">
                  <c:v>7.01</c:v>
                </c:pt>
                <c:pt idx="43">
                  <c:v>7.25</c:v>
                </c:pt>
                <c:pt idx="44">
                  <c:v>7.56</c:v>
                </c:pt>
                <c:pt idx="45">
                  <c:v>7.8</c:v>
                </c:pt>
                <c:pt idx="46">
                  <c:v>8.11</c:v>
                </c:pt>
                <c:pt idx="47">
                  <c:v>8.32</c:v>
                </c:pt>
                <c:pt idx="48">
                  <c:v>8.59</c:v>
                </c:pt>
                <c:pt idx="49">
                  <c:v>8.81</c:v>
                </c:pt>
                <c:pt idx="50">
                  <c:v>8.99</c:v>
                </c:pt>
                <c:pt idx="51">
                  <c:v>9.2200000000000006</c:v>
                </c:pt>
                <c:pt idx="52">
                  <c:v>9.4</c:v>
                </c:pt>
                <c:pt idx="53">
                  <c:v>9.7100000000000009</c:v>
                </c:pt>
                <c:pt idx="54">
                  <c:v>9.8699999999999992</c:v>
                </c:pt>
                <c:pt idx="55">
                  <c:v>10.17</c:v>
                </c:pt>
                <c:pt idx="56">
                  <c:v>10.43</c:v>
                </c:pt>
                <c:pt idx="57">
                  <c:v>10.68</c:v>
                </c:pt>
                <c:pt idx="58">
                  <c:v>10.86</c:v>
                </c:pt>
                <c:pt idx="59">
                  <c:v>11.15</c:v>
                </c:pt>
                <c:pt idx="60">
                  <c:v>11.45</c:v>
                </c:pt>
                <c:pt idx="61">
                  <c:v>11.69</c:v>
                </c:pt>
                <c:pt idx="62">
                  <c:v>11.97</c:v>
                </c:pt>
                <c:pt idx="63">
                  <c:v>12.25</c:v>
                </c:pt>
                <c:pt idx="64">
                  <c:v>12.53</c:v>
                </c:pt>
                <c:pt idx="65">
                  <c:v>12.81</c:v>
                </c:pt>
                <c:pt idx="66">
                  <c:v>13.08</c:v>
                </c:pt>
                <c:pt idx="67">
                  <c:v>13.32</c:v>
                </c:pt>
                <c:pt idx="68">
                  <c:v>13.68</c:v>
                </c:pt>
                <c:pt idx="69">
                  <c:v>14.03</c:v>
                </c:pt>
                <c:pt idx="70">
                  <c:v>14.35</c:v>
                </c:pt>
                <c:pt idx="71">
                  <c:v>14.61</c:v>
                </c:pt>
                <c:pt idx="72">
                  <c:v>15.02</c:v>
                </c:pt>
                <c:pt idx="73">
                  <c:v>15.42</c:v>
                </c:pt>
                <c:pt idx="74">
                  <c:v>15.8</c:v>
                </c:pt>
                <c:pt idx="75">
                  <c:v>16.27</c:v>
                </c:pt>
                <c:pt idx="76">
                  <c:v>16.59</c:v>
                </c:pt>
                <c:pt idx="77">
                  <c:v>16.93</c:v>
                </c:pt>
                <c:pt idx="78">
                  <c:v>17.23</c:v>
                </c:pt>
                <c:pt idx="79">
                  <c:v>17.53</c:v>
                </c:pt>
                <c:pt idx="80">
                  <c:v>18.11</c:v>
                </c:pt>
                <c:pt idx="81">
                  <c:v>18.45</c:v>
                </c:pt>
                <c:pt idx="82">
                  <c:v>19.09</c:v>
                </c:pt>
                <c:pt idx="83">
                  <c:v>19.62</c:v>
                </c:pt>
                <c:pt idx="84">
                  <c:v>20.07</c:v>
                </c:pt>
                <c:pt idx="85">
                  <c:v>20.53</c:v>
                </c:pt>
                <c:pt idx="86">
                  <c:v>21.49</c:v>
                </c:pt>
                <c:pt idx="87">
                  <c:v>22.07</c:v>
                </c:pt>
                <c:pt idx="88">
                  <c:v>22.57</c:v>
                </c:pt>
                <c:pt idx="89">
                  <c:v>23.17</c:v>
                </c:pt>
                <c:pt idx="90">
                  <c:v>23.89</c:v>
                </c:pt>
                <c:pt idx="91">
                  <c:v>24.76</c:v>
                </c:pt>
                <c:pt idx="92">
                  <c:v>25.56</c:v>
                </c:pt>
                <c:pt idx="93">
                  <c:v>26.84</c:v>
                </c:pt>
                <c:pt idx="94">
                  <c:v>28.08</c:v>
                </c:pt>
                <c:pt idx="95">
                  <c:v>29.38</c:v>
                </c:pt>
                <c:pt idx="96">
                  <c:v>30.53</c:v>
                </c:pt>
                <c:pt idx="97">
                  <c:v>31.8</c:v>
                </c:pt>
                <c:pt idx="98">
                  <c:v>33.229999999999997</c:v>
                </c:pt>
                <c:pt idx="99">
                  <c:v>35.93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'5%SINR_4GHz_ModelA'!$D$25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'5%SINR_4GHz_ModelA'!$D$29:$D$129</c:f>
              <c:numCache>
                <c:formatCode>General</c:formatCode>
                <c:ptCount val="101"/>
                <c:pt idx="0">
                  <c:v>-7.1452099999999996</c:v>
                </c:pt>
                <c:pt idx="1">
                  <c:v>-5.3646200000000004</c:v>
                </c:pt>
                <c:pt idx="2">
                  <c:v>-4.8878399999999997</c:v>
                </c:pt>
                <c:pt idx="3">
                  <c:v>-4.1953500000000004</c:v>
                </c:pt>
                <c:pt idx="4">
                  <c:v>-3.8464299999999998</c:v>
                </c:pt>
                <c:pt idx="5">
                  <c:v>-3.4878</c:v>
                </c:pt>
                <c:pt idx="6">
                  <c:v>-3.1191399999999998</c:v>
                </c:pt>
                <c:pt idx="7">
                  <c:v>-2.88517</c:v>
                </c:pt>
                <c:pt idx="8">
                  <c:v>-2.6250900000000001</c:v>
                </c:pt>
                <c:pt idx="9">
                  <c:v>-2.4036400000000002</c:v>
                </c:pt>
                <c:pt idx="10">
                  <c:v>-2.2678400000000001</c:v>
                </c:pt>
                <c:pt idx="11">
                  <c:v>-1.9893400000000001</c:v>
                </c:pt>
                <c:pt idx="12">
                  <c:v>-1.86968</c:v>
                </c:pt>
                <c:pt idx="13">
                  <c:v>-1.7066399999999999</c:v>
                </c:pt>
                <c:pt idx="14">
                  <c:v>-1.5027699999999999</c:v>
                </c:pt>
                <c:pt idx="15">
                  <c:v>-1.3419000000000001</c:v>
                </c:pt>
                <c:pt idx="16">
                  <c:v>-1.18249</c:v>
                </c:pt>
                <c:pt idx="17">
                  <c:v>-1.04722</c:v>
                </c:pt>
                <c:pt idx="18">
                  <c:v>-0.93407300000000004</c:v>
                </c:pt>
                <c:pt idx="19">
                  <c:v>-0.865124</c:v>
                </c:pt>
                <c:pt idx="20">
                  <c:v>-0.69841900000000001</c:v>
                </c:pt>
                <c:pt idx="21">
                  <c:v>-0.53989699999999996</c:v>
                </c:pt>
                <c:pt idx="22">
                  <c:v>-0.38624799999999998</c:v>
                </c:pt>
                <c:pt idx="23">
                  <c:v>-0.26155800000000001</c:v>
                </c:pt>
                <c:pt idx="24">
                  <c:v>-2.64193E-2</c:v>
                </c:pt>
                <c:pt idx="25">
                  <c:v>0.161665</c:v>
                </c:pt>
                <c:pt idx="26">
                  <c:v>0.337227</c:v>
                </c:pt>
                <c:pt idx="27">
                  <c:v>0.48667300000000002</c:v>
                </c:pt>
                <c:pt idx="28">
                  <c:v>0.59614699999999998</c:v>
                </c:pt>
                <c:pt idx="29">
                  <c:v>0.90817499999999995</c:v>
                </c:pt>
                <c:pt idx="30">
                  <c:v>1.0039</c:v>
                </c:pt>
                <c:pt idx="31">
                  <c:v>1.15201</c:v>
                </c:pt>
                <c:pt idx="32">
                  <c:v>1.2994600000000001</c:v>
                </c:pt>
                <c:pt idx="33">
                  <c:v>1.4653099999999999</c:v>
                </c:pt>
                <c:pt idx="34">
                  <c:v>1.6446000000000001</c:v>
                </c:pt>
                <c:pt idx="35">
                  <c:v>1.9116500000000001</c:v>
                </c:pt>
                <c:pt idx="36">
                  <c:v>2.0226199999999999</c:v>
                </c:pt>
                <c:pt idx="37">
                  <c:v>2.20791</c:v>
                </c:pt>
                <c:pt idx="38">
                  <c:v>2.29244</c:v>
                </c:pt>
                <c:pt idx="39">
                  <c:v>2.4914000000000001</c:v>
                </c:pt>
                <c:pt idx="40">
                  <c:v>2.7498800000000001</c:v>
                </c:pt>
                <c:pt idx="41">
                  <c:v>2.96401</c:v>
                </c:pt>
                <c:pt idx="42">
                  <c:v>3.0919699999999999</c:v>
                </c:pt>
                <c:pt idx="43">
                  <c:v>3.2674300000000001</c:v>
                </c:pt>
                <c:pt idx="44">
                  <c:v>3.3717700000000002</c:v>
                </c:pt>
                <c:pt idx="45">
                  <c:v>3.63672</c:v>
                </c:pt>
                <c:pt idx="46">
                  <c:v>3.8037299999999998</c:v>
                </c:pt>
                <c:pt idx="47">
                  <c:v>3.99037</c:v>
                </c:pt>
                <c:pt idx="48">
                  <c:v>4.1602899999999998</c:v>
                </c:pt>
                <c:pt idx="49">
                  <c:v>4.42225</c:v>
                </c:pt>
                <c:pt idx="50">
                  <c:v>4.7055800000000003</c:v>
                </c:pt>
                <c:pt idx="51">
                  <c:v>4.9865000000000004</c:v>
                </c:pt>
                <c:pt idx="52">
                  <c:v>5.1350499999999997</c:v>
                </c:pt>
                <c:pt idx="53">
                  <c:v>5.4497799999999996</c:v>
                </c:pt>
                <c:pt idx="54">
                  <c:v>5.7488099999999998</c:v>
                </c:pt>
                <c:pt idx="55">
                  <c:v>5.99979</c:v>
                </c:pt>
                <c:pt idx="56">
                  <c:v>6.2421100000000003</c:v>
                </c:pt>
                <c:pt idx="57">
                  <c:v>6.4966699999999999</c:v>
                </c:pt>
                <c:pt idx="58">
                  <c:v>6.6447900000000004</c:v>
                </c:pt>
                <c:pt idx="59">
                  <c:v>6.9861500000000003</c:v>
                </c:pt>
                <c:pt idx="60">
                  <c:v>7.0878899999999998</c:v>
                </c:pt>
                <c:pt idx="61">
                  <c:v>7.2311199999999998</c:v>
                </c:pt>
                <c:pt idx="62">
                  <c:v>7.4897099999999996</c:v>
                </c:pt>
                <c:pt idx="63">
                  <c:v>7.6217499999999996</c:v>
                </c:pt>
                <c:pt idx="64">
                  <c:v>7.9330400000000001</c:v>
                </c:pt>
                <c:pt idx="65">
                  <c:v>8.2329299999999996</c:v>
                </c:pt>
                <c:pt idx="66">
                  <c:v>8.5151699999999995</c:v>
                </c:pt>
                <c:pt idx="67">
                  <c:v>8.7869499999999992</c:v>
                </c:pt>
                <c:pt idx="68">
                  <c:v>8.9731900000000007</c:v>
                </c:pt>
                <c:pt idx="69">
                  <c:v>9.3144500000000008</c:v>
                </c:pt>
                <c:pt idx="70">
                  <c:v>9.5464500000000001</c:v>
                </c:pt>
                <c:pt idx="71">
                  <c:v>9.8169400000000007</c:v>
                </c:pt>
                <c:pt idx="72">
                  <c:v>10.1906</c:v>
                </c:pt>
                <c:pt idx="73">
                  <c:v>10.583</c:v>
                </c:pt>
                <c:pt idx="74">
                  <c:v>10.841699999999999</c:v>
                </c:pt>
                <c:pt idx="75">
                  <c:v>11.0128</c:v>
                </c:pt>
                <c:pt idx="76">
                  <c:v>11.2743</c:v>
                </c:pt>
                <c:pt idx="77">
                  <c:v>11.6974</c:v>
                </c:pt>
                <c:pt idx="78">
                  <c:v>12.2348</c:v>
                </c:pt>
                <c:pt idx="79">
                  <c:v>12.4558</c:v>
                </c:pt>
                <c:pt idx="80">
                  <c:v>12.867800000000001</c:v>
                </c:pt>
                <c:pt idx="81">
                  <c:v>13.196300000000001</c:v>
                </c:pt>
                <c:pt idx="82">
                  <c:v>13.4358</c:v>
                </c:pt>
                <c:pt idx="83">
                  <c:v>13.887</c:v>
                </c:pt>
                <c:pt idx="84">
                  <c:v>14.3354</c:v>
                </c:pt>
                <c:pt idx="85">
                  <c:v>14.6953</c:v>
                </c:pt>
                <c:pt idx="86">
                  <c:v>15.340999999999999</c:v>
                </c:pt>
                <c:pt idx="87">
                  <c:v>15.9983</c:v>
                </c:pt>
                <c:pt idx="88">
                  <c:v>16.655799999999999</c:v>
                </c:pt>
                <c:pt idx="89">
                  <c:v>17.178799999999999</c:v>
                </c:pt>
                <c:pt idx="90">
                  <c:v>17.631</c:v>
                </c:pt>
                <c:pt idx="91">
                  <c:v>18.2316</c:v>
                </c:pt>
                <c:pt idx="92">
                  <c:v>19.116499999999998</c:v>
                </c:pt>
                <c:pt idx="93">
                  <c:v>19.7728</c:v>
                </c:pt>
                <c:pt idx="94">
                  <c:v>20.449300000000001</c:v>
                </c:pt>
                <c:pt idx="95">
                  <c:v>21.889099999999999</c:v>
                </c:pt>
                <c:pt idx="96">
                  <c:v>22.365400000000001</c:v>
                </c:pt>
                <c:pt idx="97">
                  <c:v>22.863399999999999</c:v>
                </c:pt>
                <c:pt idx="98">
                  <c:v>23.667200000000001</c:v>
                </c:pt>
                <c:pt idx="99">
                  <c:v>25.422000000000001</c:v>
                </c:pt>
                <c:pt idx="100">
                  <c:v>26.314800000000002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'5%SINR_4GHz_ModelA'!$E$25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'5%SINR_4GHz_ModelA'!$E$29:$E$129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8"/>
          <c:tx>
            <c:strRef>
              <c:f>'5%SINR_4GHz_ModelA'!$F$25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'5%SINR_4GHz_ModelA'!$F$29:$F$129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9"/>
          <c:order val="9"/>
          <c:tx>
            <c:strRef>
              <c:f>'5%SINR_4GHz_ModelA'!$G$25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'5%SINR_4GHz_ModelA'!$G$29:$G$129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8"/>
          <c:order val="10"/>
          <c:tx>
            <c:strRef>
              <c:f>'5%SINR_4GHz_ModelA'!$H$25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'5%SINR_4GHz_ModelA'!$H$29:$H$129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F61-4A9D-962E-D6CF83ED697C}"/>
            </c:ext>
          </c:extLst>
        </c:ser>
        <c:ser>
          <c:idx val="12"/>
          <c:order val="11"/>
          <c:tx>
            <c:strRef>
              <c:f>'5%SINR_4GHz_ModelA'!$I$25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'5%SINR_4GHz_ModelA'!$I$29:$I$129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0"/>
          <c:order val="12"/>
          <c:tx>
            <c:strRef>
              <c:f>'5%SINR_4GHz_ModelA'!$J$25</c:f>
              <c:strCache>
                <c:ptCount val="1"/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'5%SINR_4GHz_ModelA'!$J$29:$J$129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F61-4A9D-962E-D6CF83ED697C}"/>
            </c:ext>
          </c:extLst>
        </c:ser>
        <c:ser>
          <c:idx val="13"/>
          <c:order val="13"/>
          <c:tx>
            <c:strRef>
              <c:f>'5%SINR_4GHz_ModelA'!$K$25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'5%SINR_4GHz_ModelA'!$K$29:$K$129</c:f>
              <c:numCache>
                <c:formatCode>0.00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4"/>
          <c:tx>
            <c:strRef>
              <c:f>'5%SINR_4GHz_ModelA'!$L$25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'5%SINR_4GHz_ModelA'!$L$29:$L$129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strRef>
              <c:f>'5%SINR_4GHz_ModelA'!$M$25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'5%SINR_4GHz_ModelA'!$M$29:$M$129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6"/>
          <c:tx>
            <c:strRef>
              <c:f>'5%SINR_4GHz_ModelA'!$N$25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'5%SINR_4GHz_ModelA'!$N$29:$N$129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7"/>
          <c:tx>
            <c:strRef>
              <c:f>'5%SINR_4GHz_ModelA'!$O$25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'5%SINR_4GHz_ModelA'!$O$29:$O$129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'5%SINR_4GHz_ModelA'!$P$25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'5%SINR_4GHz_ModelA'!$P$29:$P$129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'5%SINR_4GHz_ModelA'!$Q$25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'5%SINR_4GHz_ModelA'!$Q$29:$Q$129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'5%SINR_4GHz_ModelA'!$R$25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'5%SINR_4GHz_ModelA'!$R$29:$R$129</c:f>
              <c:numCache>
                <c:formatCode>0.00\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'5%SINR_4GHz_ModelA'!$S$25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'5%SINR_4GHz_ModelA'!$S$29:$S$129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'5%SINR_4GHz_ModelA'!$T$25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'5%SINR_4GHz_ModelA'!$T$29:$T$129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'5%SINR_4GHz_ModelA'!$U$25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'5%SINR_4GHz_ModelA'!$U$29:$U$129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'5%SINR_4GHz_ModelA'!$V$25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'5%SINR_4GHz_ModelA'!$V$29:$V$129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'5%SINR_4GHz_ModelA'!$W$25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'5%SINR_4GHz_ModelA'!$W$29:$W$129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'5%SINR_4GHz_ModelA'!$X$25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'5%SINR_4GHz_ModelA'!$X$29:$X$129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'5%SINR_4GHz_ModelA'!$Y$25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'5%SINR_4GHz_ModelA'!$Y$29:$Y$129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'5%SINR_4GHz_ModelA'!$Z$25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'5%SINR_4GHz_ModelA'!$Z$29:$Z$129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18856"/>
        <c:axId val="416342512"/>
      </c:scatterChart>
      <c:valAx>
        <c:axId val="139818856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DL 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45383013608473199"/>
              <c:y val="0.937096199223396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16342512"/>
        <c:crosses val="autoZero"/>
        <c:crossBetween val="midCat"/>
        <c:majorUnit val="10"/>
        <c:minorUnit val="1"/>
      </c:valAx>
      <c:valAx>
        <c:axId val="4163425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699E-3"/>
              <c:y val="0.35294099348692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18856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7E-2"/>
          <c:y val="3.9215780138873398E-2"/>
          <c:w val="0.884103006862483"/>
          <c:h val="0.825982369175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'5%SINR_4GHz_ModelA'!$AD$25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'5%SINR_4GHz_ModelA'!$AD$29:$AD$129</c:f>
              <c:numCache>
                <c:formatCode>General</c:formatCode>
                <c:ptCount val="101"/>
                <c:pt idx="0">
                  <c:v>-29.248373999999998</c:v>
                </c:pt>
                <c:pt idx="1">
                  <c:v>-12.838967999999999</c:v>
                </c:pt>
                <c:pt idx="2">
                  <c:v>-9.1523090000000007</c:v>
                </c:pt>
                <c:pt idx="3">
                  <c:v>-6.9968760000000003</c:v>
                </c:pt>
                <c:pt idx="4">
                  <c:v>-5.7525779999999997</c:v>
                </c:pt>
                <c:pt idx="5">
                  <c:v>-4.9723350000000002</c:v>
                </c:pt>
                <c:pt idx="6">
                  <c:v>-4.4104749999999999</c:v>
                </c:pt>
                <c:pt idx="7">
                  <c:v>-3.9663149999999998</c:v>
                </c:pt>
                <c:pt idx="8">
                  <c:v>-3.6045660000000002</c:v>
                </c:pt>
                <c:pt idx="9">
                  <c:v>-3.2837969999999999</c:v>
                </c:pt>
                <c:pt idx="10">
                  <c:v>-3.001503</c:v>
                </c:pt>
                <c:pt idx="11">
                  <c:v>-2.7435179999999999</c:v>
                </c:pt>
                <c:pt idx="12">
                  <c:v>-2.5084070000000001</c:v>
                </c:pt>
                <c:pt idx="13">
                  <c:v>-2.295585</c:v>
                </c:pt>
                <c:pt idx="14">
                  <c:v>-2.1003159999999998</c:v>
                </c:pt>
                <c:pt idx="15">
                  <c:v>-1.918439</c:v>
                </c:pt>
                <c:pt idx="16">
                  <c:v>-1.7475400000000001</c:v>
                </c:pt>
                <c:pt idx="17">
                  <c:v>-1.584012</c:v>
                </c:pt>
                <c:pt idx="18">
                  <c:v>-1.4350799999999999</c:v>
                </c:pt>
                <c:pt idx="19">
                  <c:v>-1.290467</c:v>
                </c:pt>
                <c:pt idx="20">
                  <c:v>-1.1545179999999999</c:v>
                </c:pt>
                <c:pt idx="21">
                  <c:v>-1.022303</c:v>
                </c:pt>
                <c:pt idx="22">
                  <c:v>-0.89512999999999998</c:v>
                </c:pt>
                <c:pt idx="23">
                  <c:v>-0.77200199999999997</c:v>
                </c:pt>
                <c:pt idx="24">
                  <c:v>-0.65540799999999999</c:v>
                </c:pt>
                <c:pt idx="25">
                  <c:v>-0.54232199999999997</c:v>
                </c:pt>
                <c:pt idx="26">
                  <c:v>-0.43259300000000001</c:v>
                </c:pt>
                <c:pt idx="27">
                  <c:v>-0.32569500000000001</c:v>
                </c:pt>
                <c:pt idx="28">
                  <c:v>-0.21762699999999999</c:v>
                </c:pt>
                <c:pt idx="29">
                  <c:v>-0.114441</c:v>
                </c:pt>
                <c:pt idx="30">
                  <c:v>-1.3863E-2</c:v>
                </c:pt>
                <c:pt idx="31">
                  <c:v>8.5930999999999993E-2</c:v>
                </c:pt>
                <c:pt idx="32">
                  <c:v>0.18321999999999999</c:v>
                </c:pt>
                <c:pt idx="33">
                  <c:v>0.28031699999999998</c:v>
                </c:pt>
                <c:pt idx="34">
                  <c:v>0.373002</c:v>
                </c:pt>
                <c:pt idx="35">
                  <c:v>0.46397899999999997</c:v>
                </c:pt>
                <c:pt idx="36">
                  <c:v>0.55546700000000004</c:v>
                </c:pt>
                <c:pt idx="37">
                  <c:v>0.64328799999999997</c:v>
                </c:pt>
                <c:pt idx="38">
                  <c:v>0.73068</c:v>
                </c:pt>
                <c:pt idx="39">
                  <c:v>0.81667199999999995</c:v>
                </c:pt>
                <c:pt idx="40">
                  <c:v>0.90233200000000002</c:v>
                </c:pt>
                <c:pt idx="41">
                  <c:v>0.98856599999999994</c:v>
                </c:pt>
                <c:pt idx="42">
                  <c:v>1.071121</c:v>
                </c:pt>
                <c:pt idx="43">
                  <c:v>1.155192</c:v>
                </c:pt>
                <c:pt idx="44">
                  <c:v>1.2383550000000001</c:v>
                </c:pt>
                <c:pt idx="45">
                  <c:v>1.320109</c:v>
                </c:pt>
                <c:pt idx="46">
                  <c:v>1.4030469999999999</c:v>
                </c:pt>
                <c:pt idx="47">
                  <c:v>1.4879990000000001</c:v>
                </c:pt>
                <c:pt idx="48">
                  <c:v>1.570627</c:v>
                </c:pt>
                <c:pt idx="49">
                  <c:v>1.6553310000000001</c:v>
                </c:pt>
                <c:pt idx="50">
                  <c:v>1.737921</c:v>
                </c:pt>
                <c:pt idx="51">
                  <c:v>1.821661</c:v>
                </c:pt>
                <c:pt idx="52">
                  <c:v>1.9068529999999999</c:v>
                </c:pt>
                <c:pt idx="53">
                  <c:v>1.992089</c:v>
                </c:pt>
                <c:pt idx="54">
                  <c:v>2.078014</c:v>
                </c:pt>
                <c:pt idx="55">
                  <c:v>2.1638329999999999</c:v>
                </c:pt>
                <c:pt idx="56">
                  <c:v>2.251188</c:v>
                </c:pt>
                <c:pt idx="57">
                  <c:v>2.3372359999999999</c:v>
                </c:pt>
                <c:pt idx="58">
                  <c:v>2.425478</c:v>
                </c:pt>
                <c:pt idx="59">
                  <c:v>2.5148990000000002</c:v>
                </c:pt>
                <c:pt idx="60">
                  <c:v>2.6046849999999999</c:v>
                </c:pt>
                <c:pt idx="61">
                  <c:v>2.6954639999999999</c:v>
                </c:pt>
                <c:pt idx="62">
                  <c:v>2.7850809999999999</c:v>
                </c:pt>
                <c:pt idx="63">
                  <c:v>2.8793869999999999</c:v>
                </c:pt>
                <c:pt idx="64">
                  <c:v>2.9726629999999998</c:v>
                </c:pt>
                <c:pt idx="65">
                  <c:v>3.069134</c:v>
                </c:pt>
                <c:pt idx="66">
                  <c:v>3.166194</c:v>
                </c:pt>
                <c:pt idx="67">
                  <c:v>3.2665299999999999</c:v>
                </c:pt>
                <c:pt idx="68">
                  <c:v>3.3679350000000001</c:v>
                </c:pt>
                <c:pt idx="69">
                  <c:v>3.4673690000000001</c:v>
                </c:pt>
                <c:pt idx="70">
                  <c:v>3.5719370000000001</c:v>
                </c:pt>
                <c:pt idx="71">
                  <c:v>3.6769639999999999</c:v>
                </c:pt>
                <c:pt idx="72">
                  <c:v>3.7850169999999999</c:v>
                </c:pt>
                <c:pt idx="73">
                  <c:v>3.8926980000000002</c:v>
                </c:pt>
                <c:pt idx="74">
                  <c:v>4.0035780000000001</c:v>
                </c:pt>
                <c:pt idx="75">
                  <c:v>4.1182869999999996</c:v>
                </c:pt>
                <c:pt idx="76">
                  <c:v>4.2340580000000001</c:v>
                </c:pt>
                <c:pt idx="77">
                  <c:v>4.3549639999999998</c:v>
                </c:pt>
                <c:pt idx="78">
                  <c:v>4.4776059999999998</c:v>
                </c:pt>
                <c:pt idx="79">
                  <c:v>4.6039810000000001</c:v>
                </c:pt>
                <c:pt idx="80">
                  <c:v>4.7358120000000001</c:v>
                </c:pt>
                <c:pt idx="81">
                  <c:v>4.8672409999999999</c:v>
                </c:pt>
                <c:pt idx="82">
                  <c:v>5.0024389999999999</c:v>
                </c:pt>
                <c:pt idx="83">
                  <c:v>5.1422220000000003</c:v>
                </c:pt>
                <c:pt idx="84">
                  <c:v>5.2854159999999997</c:v>
                </c:pt>
                <c:pt idx="85">
                  <c:v>5.4306260000000002</c:v>
                </c:pt>
                <c:pt idx="86">
                  <c:v>5.5803089999999997</c:v>
                </c:pt>
                <c:pt idx="87">
                  <c:v>5.731865</c:v>
                </c:pt>
                <c:pt idx="88">
                  <c:v>5.894075</c:v>
                </c:pt>
                <c:pt idx="89">
                  <c:v>6.0601969999999996</c:v>
                </c:pt>
                <c:pt idx="90">
                  <c:v>6.2425220000000001</c:v>
                </c:pt>
                <c:pt idx="91">
                  <c:v>6.4325700000000001</c:v>
                </c:pt>
                <c:pt idx="92">
                  <c:v>6.6293119999999996</c:v>
                </c:pt>
                <c:pt idx="93">
                  <c:v>6.8407159999999996</c:v>
                </c:pt>
                <c:pt idx="94">
                  <c:v>7.0636150000000004</c:v>
                </c:pt>
                <c:pt idx="95">
                  <c:v>7.3016620000000003</c:v>
                </c:pt>
                <c:pt idx="96">
                  <c:v>7.5625410000000004</c:v>
                </c:pt>
                <c:pt idx="97">
                  <c:v>7.8638440000000003</c:v>
                </c:pt>
                <c:pt idx="98">
                  <c:v>8.2233599999999996</c:v>
                </c:pt>
                <c:pt idx="99">
                  <c:v>8.7219300000000004</c:v>
                </c:pt>
                <c:pt idx="100">
                  <c:v>11.575404000000001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B4-4924-B96F-97090002EB1C}"/>
            </c:ext>
          </c:extLst>
        </c:ser>
        <c:ser>
          <c:idx val="1"/>
          <c:order val="1"/>
          <c:tx>
            <c:strRef>
              <c:f>'5%SINR_4GHz_ModelA'!$AE$25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'5%SINR_4GHz_ModelA'!$AE$29:$AE$129</c:f>
              <c:numCache>
                <c:formatCode>General</c:formatCode>
                <c:ptCount val="101"/>
                <c:pt idx="0">
                  <c:v>-37.1</c:v>
                </c:pt>
                <c:pt idx="1">
                  <c:v>-21.09</c:v>
                </c:pt>
                <c:pt idx="2">
                  <c:v>-16.989999999999998</c:v>
                </c:pt>
                <c:pt idx="3">
                  <c:v>-13.84</c:v>
                </c:pt>
                <c:pt idx="4">
                  <c:v>-11.51</c:v>
                </c:pt>
                <c:pt idx="5">
                  <c:v>-9.1300000000000008</c:v>
                </c:pt>
                <c:pt idx="6">
                  <c:v>-8.19</c:v>
                </c:pt>
                <c:pt idx="7">
                  <c:v>-6.79</c:v>
                </c:pt>
                <c:pt idx="8">
                  <c:v>-4.6500000000000004</c:v>
                </c:pt>
                <c:pt idx="9">
                  <c:v>-3.89</c:v>
                </c:pt>
                <c:pt idx="10">
                  <c:v>-3.43</c:v>
                </c:pt>
                <c:pt idx="11">
                  <c:v>-3.03</c:v>
                </c:pt>
                <c:pt idx="12">
                  <c:v>-2.77</c:v>
                </c:pt>
                <c:pt idx="13">
                  <c:v>-2.46</c:v>
                </c:pt>
                <c:pt idx="14">
                  <c:v>-2.2799999999999998</c:v>
                </c:pt>
                <c:pt idx="15">
                  <c:v>-2.09</c:v>
                </c:pt>
                <c:pt idx="16">
                  <c:v>-1.94</c:v>
                </c:pt>
                <c:pt idx="17">
                  <c:v>-1.77</c:v>
                </c:pt>
                <c:pt idx="18">
                  <c:v>-1.69</c:v>
                </c:pt>
                <c:pt idx="19">
                  <c:v>-1.58</c:v>
                </c:pt>
                <c:pt idx="20">
                  <c:v>-1.46</c:v>
                </c:pt>
                <c:pt idx="21">
                  <c:v>-1.34</c:v>
                </c:pt>
                <c:pt idx="22">
                  <c:v>-1.24</c:v>
                </c:pt>
                <c:pt idx="23">
                  <c:v>-1.17</c:v>
                </c:pt>
                <c:pt idx="24">
                  <c:v>-1.1000000000000001</c:v>
                </c:pt>
                <c:pt idx="25">
                  <c:v>-1.01</c:v>
                </c:pt>
                <c:pt idx="26">
                  <c:v>-0.94</c:v>
                </c:pt>
                <c:pt idx="27">
                  <c:v>-0.88</c:v>
                </c:pt>
                <c:pt idx="28">
                  <c:v>-0.79</c:v>
                </c:pt>
                <c:pt idx="29">
                  <c:v>-0.7</c:v>
                </c:pt>
                <c:pt idx="30">
                  <c:v>-0.63</c:v>
                </c:pt>
                <c:pt idx="31">
                  <c:v>-0.56000000000000005</c:v>
                </c:pt>
                <c:pt idx="32">
                  <c:v>-0.46</c:v>
                </c:pt>
                <c:pt idx="33">
                  <c:v>-0.38</c:v>
                </c:pt>
                <c:pt idx="34">
                  <c:v>-0.3</c:v>
                </c:pt>
                <c:pt idx="35">
                  <c:v>-0.24</c:v>
                </c:pt>
                <c:pt idx="36">
                  <c:v>-0.17</c:v>
                </c:pt>
                <c:pt idx="37">
                  <c:v>-0.12</c:v>
                </c:pt>
                <c:pt idx="38">
                  <c:v>-0.05</c:v>
                </c:pt>
                <c:pt idx="39">
                  <c:v>0.03</c:v>
                </c:pt>
                <c:pt idx="40">
                  <c:v>0.09</c:v>
                </c:pt>
                <c:pt idx="41">
                  <c:v>0.16</c:v>
                </c:pt>
                <c:pt idx="42">
                  <c:v>0.25</c:v>
                </c:pt>
                <c:pt idx="43">
                  <c:v>0.36</c:v>
                </c:pt>
                <c:pt idx="44">
                  <c:v>0.43</c:v>
                </c:pt>
                <c:pt idx="45">
                  <c:v>0.51</c:v>
                </c:pt>
                <c:pt idx="46">
                  <c:v>0.56000000000000005</c:v>
                </c:pt>
                <c:pt idx="47">
                  <c:v>0.64</c:v>
                </c:pt>
                <c:pt idx="48">
                  <c:v>0.7</c:v>
                </c:pt>
                <c:pt idx="49">
                  <c:v>0.78</c:v>
                </c:pt>
                <c:pt idx="50">
                  <c:v>0.84</c:v>
                </c:pt>
                <c:pt idx="51">
                  <c:v>0.9</c:v>
                </c:pt>
                <c:pt idx="52">
                  <c:v>0.97</c:v>
                </c:pt>
                <c:pt idx="53">
                  <c:v>1.05</c:v>
                </c:pt>
                <c:pt idx="54">
                  <c:v>1.1000000000000001</c:v>
                </c:pt>
                <c:pt idx="55">
                  <c:v>1.21</c:v>
                </c:pt>
                <c:pt idx="56">
                  <c:v>1.3</c:v>
                </c:pt>
                <c:pt idx="57">
                  <c:v>1.39</c:v>
                </c:pt>
                <c:pt idx="58">
                  <c:v>1.48</c:v>
                </c:pt>
                <c:pt idx="59">
                  <c:v>1.56</c:v>
                </c:pt>
                <c:pt idx="60">
                  <c:v>1.69</c:v>
                </c:pt>
                <c:pt idx="61">
                  <c:v>1.79</c:v>
                </c:pt>
                <c:pt idx="62">
                  <c:v>1.87</c:v>
                </c:pt>
                <c:pt idx="63">
                  <c:v>1.95</c:v>
                </c:pt>
                <c:pt idx="64">
                  <c:v>2.0299999999999998</c:v>
                </c:pt>
                <c:pt idx="65">
                  <c:v>2.13</c:v>
                </c:pt>
                <c:pt idx="66">
                  <c:v>2.21</c:v>
                </c:pt>
                <c:pt idx="67">
                  <c:v>2.33</c:v>
                </c:pt>
                <c:pt idx="68">
                  <c:v>2.39</c:v>
                </c:pt>
                <c:pt idx="69">
                  <c:v>2.5099999999999998</c:v>
                </c:pt>
                <c:pt idx="70">
                  <c:v>2.64</c:v>
                </c:pt>
                <c:pt idx="71">
                  <c:v>2.75</c:v>
                </c:pt>
                <c:pt idx="72">
                  <c:v>2.84</c:v>
                </c:pt>
                <c:pt idx="73">
                  <c:v>2.95</c:v>
                </c:pt>
                <c:pt idx="74">
                  <c:v>3.09</c:v>
                </c:pt>
                <c:pt idx="75">
                  <c:v>3.2</c:v>
                </c:pt>
                <c:pt idx="76">
                  <c:v>3.28</c:v>
                </c:pt>
                <c:pt idx="77">
                  <c:v>3.38</c:v>
                </c:pt>
                <c:pt idx="78">
                  <c:v>3.52</c:v>
                </c:pt>
                <c:pt idx="79">
                  <c:v>3.62</c:v>
                </c:pt>
                <c:pt idx="80">
                  <c:v>3.78</c:v>
                </c:pt>
                <c:pt idx="81">
                  <c:v>3.93</c:v>
                </c:pt>
                <c:pt idx="82">
                  <c:v>4.03</c:v>
                </c:pt>
                <c:pt idx="83">
                  <c:v>4.18</c:v>
                </c:pt>
                <c:pt idx="84">
                  <c:v>4.3</c:v>
                </c:pt>
                <c:pt idx="85">
                  <c:v>4.5</c:v>
                </c:pt>
                <c:pt idx="86">
                  <c:v>4.62</c:v>
                </c:pt>
                <c:pt idx="87">
                  <c:v>4.74</c:v>
                </c:pt>
                <c:pt idx="88">
                  <c:v>4.9000000000000004</c:v>
                </c:pt>
                <c:pt idx="89">
                  <c:v>5.03</c:v>
                </c:pt>
                <c:pt idx="90">
                  <c:v>5.19</c:v>
                </c:pt>
                <c:pt idx="91">
                  <c:v>5.38</c:v>
                </c:pt>
                <c:pt idx="92">
                  <c:v>5.59</c:v>
                </c:pt>
                <c:pt idx="93">
                  <c:v>5.79</c:v>
                </c:pt>
                <c:pt idx="94">
                  <c:v>5.93</c:v>
                </c:pt>
                <c:pt idx="95">
                  <c:v>6.12</c:v>
                </c:pt>
                <c:pt idx="96">
                  <c:v>6.38</c:v>
                </c:pt>
                <c:pt idx="97">
                  <c:v>6.72</c:v>
                </c:pt>
                <c:pt idx="98">
                  <c:v>6.99</c:v>
                </c:pt>
                <c:pt idx="99">
                  <c:v>7.4</c:v>
                </c:pt>
                <c:pt idx="100">
                  <c:v>9.06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4-4924-B96F-97090002EB1C}"/>
            </c:ext>
          </c:extLst>
        </c:ser>
        <c:ser>
          <c:idx val="2"/>
          <c:order val="2"/>
          <c:tx>
            <c:strRef>
              <c:f>'5%SINR_4GHz_ModelA'!$AF$25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'5%SINR_4GHz_ModelA'!$AF$29:$AF$129</c:f>
              <c:numCache>
                <c:formatCode>General</c:formatCode>
                <c:ptCount val="101"/>
                <c:pt idx="0">
                  <c:v>-8.3870000000000005</c:v>
                </c:pt>
                <c:pt idx="1">
                  <c:v>-2.1975500000000001</c:v>
                </c:pt>
                <c:pt idx="2">
                  <c:v>-0.54231600000000002</c:v>
                </c:pt>
                <c:pt idx="3">
                  <c:v>0.40057399999999999</c:v>
                </c:pt>
                <c:pt idx="4">
                  <c:v>1.0979300000000001</c:v>
                </c:pt>
                <c:pt idx="5">
                  <c:v>1.6495500000000001</c:v>
                </c:pt>
                <c:pt idx="6">
                  <c:v>2.11741</c:v>
                </c:pt>
                <c:pt idx="7">
                  <c:v>2.5492300000000001</c:v>
                </c:pt>
                <c:pt idx="8">
                  <c:v>2.9218999999999999</c:v>
                </c:pt>
                <c:pt idx="9">
                  <c:v>3.3204400000000001</c:v>
                </c:pt>
                <c:pt idx="10">
                  <c:v>3.6289199999999999</c:v>
                </c:pt>
                <c:pt idx="11">
                  <c:v>3.9294699999999998</c:v>
                </c:pt>
                <c:pt idx="12">
                  <c:v>4.2973800000000004</c:v>
                </c:pt>
                <c:pt idx="13">
                  <c:v>4.6200700000000001</c:v>
                </c:pt>
                <c:pt idx="14">
                  <c:v>4.9004300000000001</c:v>
                </c:pt>
                <c:pt idx="15">
                  <c:v>5.2257100000000003</c:v>
                </c:pt>
                <c:pt idx="16">
                  <c:v>5.4920099999999996</c:v>
                </c:pt>
                <c:pt idx="17">
                  <c:v>5.7211699999999999</c:v>
                </c:pt>
                <c:pt idx="18">
                  <c:v>5.9640300000000002</c:v>
                </c:pt>
                <c:pt idx="19">
                  <c:v>6.1755500000000003</c:v>
                </c:pt>
                <c:pt idx="20">
                  <c:v>6.4102600000000001</c:v>
                </c:pt>
                <c:pt idx="21">
                  <c:v>6.6472699999999998</c:v>
                </c:pt>
                <c:pt idx="22">
                  <c:v>6.84551</c:v>
                </c:pt>
                <c:pt idx="23">
                  <c:v>7.06656</c:v>
                </c:pt>
                <c:pt idx="24">
                  <c:v>7.2790600000000003</c:v>
                </c:pt>
                <c:pt idx="25">
                  <c:v>7.4649000000000001</c:v>
                </c:pt>
                <c:pt idx="26">
                  <c:v>7.6501200000000003</c:v>
                </c:pt>
                <c:pt idx="27">
                  <c:v>7.8361400000000003</c:v>
                </c:pt>
                <c:pt idx="28">
                  <c:v>8.0230700000000006</c:v>
                </c:pt>
                <c:pt idx="29">
                  <c:v>8.1805699999999995</c:v>
                </c:pt>
                <c:pt idx="30">
                  <c:v>8.3853399999999993</c:v>
                </c:pt>
                <c:pt idx="31">
                  <c:v>8.5662199999999995</c:v>
                </c:pt>
                <c:pt idx="32">
                  <c:v>8.7163599999999999</c:v>
                </c:pt>
                <c:pt idx="33">
                  <c:v>8.8794000000000004</c:v>
                </c:pt>
                <c:pt idx="34">
                  <c:v>9.0226900000000008</c:v>
                </c:pt>
                <c:pt idx="35">
                  <c:v>9.1573399999999996</c:v>
                </c:pt>
                <c:pt idx="36">
                  <c:v>9.3035399999999999</c:v>
                </c:pt>
                <c:pt idx="37">
                  <c:v>9.5106199999999994</c:v>
                </c:pt>
                <c:pt idx="38">
                  <c:v>9.7099499999999992</c:v>
                </c:pt>
                <c:pt idx="39">
                  <c:v>9.8707399999999996</c:v>
                </c:pt>
                <c:pt idx="40">
                  <c:v>9.9956200000000006</c:v>
                </c:pt>
                <c:pt idx="41">
                  <c:v>10.1532</c:v>
                </c:pt>
                <c:pt idx="42">
                  <c:v>10.3398</c:v>
                </c:pt>
                <c:pt idx="43">
                  <c:v>10.538600000000001</c:v>
                </c:pt>
                <c:pt idx="44">
                  <c:v>10.694699999999999</c:v>
                </c:pt>
                <c:pt idx="45">
                  <c:v>10.860900000000001</c:v>
                </c:pt>
                <c:pt idx="46">
                  <c:v>11.043100000000001</c:v>
                </c:pt>
                <c:pt idx="47">
                  <c:v>11.2036</c:v>
                </c:pt>
                <c:pt idx="48">
                  <c:v>11.341200000000001</c:v>
                </c:pt>
                <c:pt idx="49">
                  <c:v>11.477499999999999</c:v>
                </c:pt>
                <c:pt idx="50">
                  <c:v>11.628</c:v>
                </c:pt>
                <c:pt idx="51">
                  <c:v>11.7964</c:v>
                </c:pt>
                <c:pt idx="52">
                  <c:v>11.9504</c:v>
                </c:pt>
                <c:pt idx="53">
                  <c:v>12.114800000000001</c:v>
                </c:pt>
                <c:pt idx="54">
                  <c:v>12.2447</c:v>
                </c:pt>
                <c:pt idx="55">
                  <c:v>12.406700000000001</c:v>
                </c:pt>
                <c:pt idx="56">
                  <c:v>12.5633</c:v>
                </c:pt>
                <c:pt idx="57">
                  <c:v>12.724</c:v>
                </c:pt>
                <c:pt idx="58">
                  <c:v>12.8523</c:v>
                </c:pt>
                <c:pt idx="59">
                  <c:v>12.960100000000001</c:v>
                </c:pt>
                <c:pt idx="60">
                  <c:v>13.0931</c:v>
                </c:pt>
                <c:pt idx="61">
                  <c:v>13.2361</c:v>
                </c:pt>
                <c:pt idx="62">
                  <c:v>13.3604</c:v>
                </c:pt>
                <c:pt idx="63">
                  <c:v>13.5093</c:v>
                </c:pt>
                <c:pt idx="64">
                  <c:v>13.668699999999999</c:v>
                </c:pt>
                <c:pt idx="65">
                  <c:v>13.8109</c:v>
                </c:pt>
                <c:pt idx="66">
                  <c:v>13.9788</c:v>
                </c:pt>
                <c:pt idx="67">
                  <c:v>14.1205</c:v>
                </c:pt>
                <c:pt idx="68">
                  <c:v>14.2455</c:v>
                </c:pt>
                <c:pt idx="69">
                  <c:v>14.400600000000001</c:v>
                </c:pt>
                <c:pt idx="70">
                  <c:v>14.560700000000001</c:v>
                </c:pt>
                <c:pt idx="71">
                  <c:v>14.7418</c:v>
                </c:pt>
                <c:pt idx="72">
                  <c:v>14.913</c:v>
                </c:pt>
                <c:pt idx="73">
                  <c:v>15.046099999999999</c:v>
                </c:pt>
                <c:pt idx="74">
                  <c:v>15.2182</c:v>
                </c:pt>
                <c:pt idx="75">
                  <c:v>15.3925</c:v>
                </c:pt>
                <c:pt idx="76">
                  <c:v>15.5967</c:v>
                </c:pt>
                <c:pt idx="77">
                  <c:v>15.7502</c:v>
                </c:pt>
                <c:pt idx="78">
                  <c:v>15.951000000000001</c:v>
                </c:pt>
                <c:pt idx="79">
                  <c:v>16.157399999999999</c:v>
                </c:pt>
                <c:pt idx="80">
                  <c:v>16.334700000000002</c:v>
                </c:pt>
                <c:pt idx="81">
                  <c:v>16.532599999999999</c:v>
                </c:pt>
                <c:pt idx="82">
                  <c:v>16.737300000000001</c:v>
                </c:pt>
                <c:pt idx="83">
                  <c:v>16.9876</c:v>
                </c:pt>
                <c:pt idx="84">
                  <c:v>17.2178</c:v>
                </c:pt>
                <c:pt idx="85">
                  <c:v>17.416699999999999</c:v>
                </c:pt>
                <c:pt idx="86">
                  <c:v>17.658000000000001</c:v>
                </c:pt>
                <c:pt idx="87">
                  <c:v>17.928100000000001</c:v>
                </c:pt>
                <c:pt idx="88">
                  <c:v>18.167300000000001</c:v>
                </c:pt>
                <c:pt idx="89">
                  <c:v>18.4499</c:v>
                </c:pt>
                <c:pt idx="90">
                  <c:v>18.756799999999998</c:v>
                </c:pt>
                <c:pt idx="91">
                  <c:v>19.085999999999999</c:v>
                </c:pt>
                <c:pt idx="92">
                  <c:v>19.394400000000001</c:v>
                </c:pt>
                <c:pt idx="93">
                  <c:v>19.747199999999999</c:v>
                </c:pt>
                <c:pt idx="94">
                  <c:v>20.121600000000001</c:v>
                </c:pt>
                <c:pt idx="95">
                  <c:v>20.515899999999998</c:v>
                </c:pt>
                <c:pt idx="96">
                  <c:v>21.003299999999999</c:v>
                </c:pt>
                <c:pt idx="97">
                  <c:v>21.432700000000001</c:v>
                </c:pt>
                <c:pt idx="98">
                  <c:v>22.012599999999999</c:v>
                </c:pt>
                <c:pt idx="99">
                  <c:v>23.081499999999998</c:v>
                </c:pt>
                <c:pt idx="100">
                  <c:v>25.403600000000001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B4-4924-B96F-97090002EB1C}"/>
            </c:ext>
          </c:extLst>
        </c:ser>
        <c:ser>
          <c:idx val="3"/>
          <c:order val="3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B4-4924-B96F-97090002EB1C}"/>
            </c:ext>
          </c:extLst>
        </c:ser>
        <c:ser>
          <c:idx val="4"/>
          <c:order val="4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B4-4924-B96F-97090002EB1C}"/>
            </c:ext>
          </c:extLst>
        </c:ser>
        <c:ser>
          <c:idx val="5"/>
          <c:order val="5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B4-4924-B96F-97090002EB1C}"/>
            </c:ext>
          </c:extLst>
        </c:ser>
        <c:ser>
          <c:idx val="6"/>
          <c:order val="6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BB4-4924-B96F-97090002EB1C}"/>
            </c:ext>
          </c:extLst>
        </c:ser>
        <c:ser>
          <c:idx val="10"/>
          <c:order val="7"/>
          <c:tx>
            <c:strRef>
              <c:f>'5%SINR_4GHz_ModelA'!$AG$25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'5%SINR_4GHz_ModelA'!$AG$29:$AG$129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BB4-4924-B96F-97090002EB1C}"/>
            </c:ext>
          </c:extLst>
        </c:ser>
        <c:ser>
          <c:idx val="7"/>
          <c:order val="8"/>
          <c:tx>
            <c:strRef>
              <c:f>'5%SINR_4GHz_ModelA'!$AH$25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'5%SINR_4GHz_ModelA'!$AH$29:$AH$129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BB4-4924-B96F-97090002EB1C}"/>
            </c:ext>
          </c:extLst>
        </c:ser>
        <c:ser>
          <c:idx val="8"/>
          <c:order val="9"/>
          <c:tx>
            <c:strRef>
              <c:f>'5%SINR_4GHz_ModelA'!$AI$25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'5%SINR_4GHz_ModelA'!$AI$29:$AI$129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BB4-4924-B96F-97090002EB1C}"/>
            </c:ext>
          </c:extLst>
        </c:ser>
        <c:ser>
          <c:idx val="11"/>
          <c:order val="10"/>
          <c:tx>
            <c:strRef>
              <c:f>'5%SINR_4GHz_ModelA'!$AJ$25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'5%SINR_4GHz_ModelA'!$AJ$29:$AJ$129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BB4-4924-B96F-97090002EB1C}"/>
            </c:ext>
          </c:extLst>
        </c:ser>
        <c:ser>
          <c:idx val="9"/>
          <c:order val="11"/>
          <c:tx>
            <c:strRef>
              <c:f>'5%SINR_4GHz_ModelA'!$AK$25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'5%SINR_4GHz_ModelA'!$AK$29:$AK$129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BB4-4924-B96F-97090002EB1C}"/>
            </c:ext>
          </c:extLst>
        </c:ser>
        <c:ser>
          <c:idx val="12"/>
          <c:order val="12"/>
          <c:tx>
            <c:strRef>
              <c:f>'5%SINR_4GHz_ModelA'!$AL$25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'5%SINR_4GHz_ModelA'!$AL$29:$AL$129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BB4-4924-B96F-97090002EB1C}"/>
            </c:ext>
          </c:extLst>
        </c:ser>
        <c:ser>
          <c:idx val="13"/>
          <c:order val="13"/>
          <c:tx>
            <c:strRef>
              <c:f>'5%SINR_4GHz_ModelA'!$AM$25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'5%SINR_4GHz_ModelA'!$AM$29:$AM$129</c:f>
              <c:numCache>
                <c:formatCode>0.0000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BB4-4924-B96F-97090002EB1C}"/>
            </c:ext>
          </c:extLst>
        </c:ser>
        <c:ser>
          <c:idx val="14"/>
          <c:order val="14"/>
          <c:tx>
            <c:strRef>
              <c:f>'5%SINR_4GHz_ModelA'!$AN$25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'5%SINR_4GHz_ModelA'!$AN$29:$AN$129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BB4-4924-B96F-97090002EB1C}"/>
            </c:ext>
          </c:extLst>
        </c:ser>
        <c:ser>
          <c:idx val="15"/>
          <c:order val="15"/>
          <c:tx>
            <c:strRef>
              <c:f>'5%SINR_4GHz_ModelA'!$AO$25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'5%SINR_4GHz_ModelA'!$AO$29:$AO$129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BB4-4924-B96F-97090002EB1C}"/>
            </c:ext>
          </c:extLst>
        </c:ser>
        <c:ser>
          <c:idx val="16"/>
          <c:order val="16"/>
          <c:tx>
            <c:strRef>
              <c:f>'5%SINR_4GHz_ModelA'!$AP$25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'5%SINR_4GHz_ModelA'!$AP$29:$AP$129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CBB4-4924-B96F-97090002EB1C}"/>
            </c:ext>
          </c:extLst>
        </c:ser>
        <c:ser>
          <c:idx val="17"/>
          <c:order val="17"/>
          <c:tx>
            <c:strRef>
              <c:f>'5%SINR_4GHz_ModelA'!$AQ$25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'5%SINR_4GHz_ModelA'!$AQ$29:$AQ$129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CBB4-4924-B96F-97090002EB1C}"/>
            </c:ext>
          </c:extLst>
        </c:ser>
        <c:ser>
          <c:idx val="18"/>
          <c:order val="18"/>
          <c:tx>
            <c:strRef>
              <c:f>'5%SINR_4GHz_ModelA'!$AR$25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'5%SINR_4GHz_ModelA'!$AR$29:$AR$129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CBB4-4924-B96F-97090002EB1C}"/>
            </c:ext>
          </c:extLst>
        </c:ser>
        <c:ser>
          <c:idx val="19"/>
          <c:order val="19"/>
          <c:tx>
            <c:strRef>
              <c:f>'5%SINR_4GHz_ModelA'!$AS$25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'5%SINR_4GHz_ModelA'!$AS$29:$AS$129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CBB4-4924-B96F-97090002EB1C}"/>
            </c:ext>
          </c:extLst>
        </c:ser>
        <c:ser>
          <c:idx val="20"/>
          <c:order val="20"/>
          <c:tx>
            <c:strRef>
              <c:f>'5%SINR_4GHz_ModelA'!$AT$25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'5%SINR_4GHz_ModelA'!$AT$29:$AT$129</c:f>
              <c:numCache>
                <c:formatCode>0.00\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CBB4-4924-B96F-97090002EB1C}"/>
            </c:ext>
          </c:extLst>
        </c:ser>
        <c:ser>
          <c:idx val="21"/>
          <c:order val="21"/>
          <c:tx>
            <c:strRef>
              <c:f>'5%SINR_4GHz_ModelA'!$AU$25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'5%SINR_4GHz_ModelA'!$AU$29:$AU$129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CBB4-4924-B96F-97090002EB1C}"/>
            </c:ext>
          </c:extLst>
        </c:ser>
        <c:ser>
          <c:idx val="22"/>
          <c:order val="22"/>
          <c:tx>
            <c:strRef>
              <c:f>'5%SINR_4GHz_ModelA'!$AV$25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'5%SINR_4GHz_ModelA'!$AV$29:$AV$129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BB4-4924-B96F-97090002EB1C}"/>
            </c:ext>
          </c:extLst>
        </c:ser>
        <c:ser>
          <c:idx val="23"/>
          <c:order val="23"/>
          <c:tx>
            <c:strRef>
              <c:f>'5%SINR_4GHz_ModelA'!$AW$25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'5%SINR_4GHz_ModelA'!$AW$29:$AW$129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BB4-4924-B96F-97090002EB1C}"/>
            </c:ext>
          </c:extLst>
        </c:ser>
        <c:ser>
          <c:idx val="24"/>
          <c:order val="24"/>
          <c:tx>
            <c:strRef>
              <c:f>'5%SINR_4GHz_ModelA'!$AX$25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'5%SINR_4GHz_ModelA'!$AX$29:$AX$129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CBB4-4924-B96F-97090002EB1C}"/>
            </c:ext>
          </c:extLst>
        </c:ser>
        <c:ser>
          <c:idx val="25"/>
          <c:order val="25"/>
          <c:tx>
            <c:strRef>
              <c:f>'5%SINR_4GHz_ModelA'!$AY$25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'5%SINR_4GHz_ModelA'!$AY$29:$AY$129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BB4-4924-B96F-97090002EB1C}"/>
            </c:ext>
          </c:extLst>
        </c:ser>
        <c:ser>
          <c:idx val="26"/>
          <c:order val="26"/>
          <c:tx>
            <c:strRef>
              <c:f>'5%SINR_4GHz_ModelA'!$AZ$25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'5%SINR_4GHz_ModelA'!$AZ$29:$AZ$129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CBB4-4924-B96F-97090002EB1C}"/>
            </c:ext>
          </c:extLst>
        </c:ser>
        <c:ser>
          <c:idx val="27"/>
          <c:order val="27"/>
          <c:tx>
            <c:strRef>
              <c:f>'5%SINR_4GHz_ModelA'!$BA$25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'5%SINR_4GHz_ModelA'!$BA$29:$BA$129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BB4-4924-B96F-97090002EB1C}"/>
            </c:ext>
          </c:extLst>
        </c:ser>
        <c:ser>
          <c:idx val="28"/>
          <c:order val="28"/>
          <c:tx>
            <c:strRef>
              <c:f>'5%SINR_4GHz_ModelA'!$BB$25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'5%SINR_4GHz_ModelA'!$BB$29:$BB$129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BB4-4924-B96F-97090002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44472"/>
        <c:axId val="416344080"/>
      </c:scatterChart>
      <c:valAx>
        <c:axId val="416344472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 </a:t>
                </a:r>
                <a:r>
                  <a:rPr lang="en-US" baseline="0"/>
                  <a:t>(</a:t>
                </a:r>
                <a:r>
                  <a:rPr lang="en-US"/>
                  <a:t>dB)</a:t>
                </a:r>
              </a:p>
            </c:rich>
          </c:tx>
          <c:layout>
            <c:manualLayout>
              <c:xMode val="edge"/>
              <c:yMode val="edge"/>
              <c:x val="0.36958919220655401"/>
              <c:y val="0.91140350362363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344080"/>
        <c:crossesAt val="-120"/>
        <c:crossBetween val="midCat"/>
        <c:majorUnit val="5"/>
        <c:minorUnit val="1"/>
      </c:valAx>
      <c:valAx>
        <c:axId val="4163440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2879291666998E-3"/>
              <c:y val="0.3647958954879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3444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3379994597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799E-2"/>
          <c:y val="3.9215780138873398E-2"/>
          <c:w val="0.88307736532320003"/>
          <c:h val="0.84068828672709905"/>
        </c:manualLayout>
      </c:layout>
      <c:scatterChart>
        <c:scatterStyle val="lineMarker"/>
        <c:varyColors val="0"/>
        <c:ser>
          <c:idx val="29"/>
          <c:order val="25"/>
          <c:tx>
            <c:strRef>
              <c:f>'5%SINR_4GHz_ModelB'!$B$25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'5%SINR_4GHz_ModelB'!$B$29:$B$129</c:f>
              <c:numCache>
                <c:formatCode>General</c:formatCode>
                <c:ptCount val="101"/>
                <c:pt idx="0">
                  <c:v>-13.204318000000001</c:v>
                </c:pt>
                <c:pt idx="1">
                  <c:v>-5.8581630000000002</c:v>
                </c:pt>
                <c:pt idx="2">
                  <c:v>-4.8615820000000003</c:v>
                </c:pt>
                <c:pt idx="3">
                  <c:v>-4.216526</c:v>
                </c:pt>
                <c:pt idx="4">
                  <c:v>-3.7277239999999998</c:v>
                </c:pt>
                <c:pt idx="5">
                  <c:v>-3.3116400000000001</c:v>
                </c:pt>
                <c:pt idx="6">
                  <c:v>-2.9540139999999999</c:v>
                </c:pt>
                <c:pt idx="7">
                  <c:v>-2.6214569999999999</c:v>
                </c:pt>
                <c:pt idx="8">
                  <c:v>-2.3151820000000001</c:v>
                </c:pt>
                <c:pt idx="9">
                  <c:v>-2.0368529999999998</c:v>
                </c:pt>
                <c:pt idx="10">
                  <c:v>-1.768311</c:v>
                </c:pt>
                <c:pt idx="11">
                  <c:v>-1.5191129999999999</c:v>
                </c:pt>
                <c:pt idx="12">
                  <c:v>-1.271622</c:v>
                </c:pt>
                <c:pt idx="13">
                  <c:v>-1.0354300000000001</c:v>
                </c:pt>
                <c:pt idx="14">
                  <c:v>-0.80323999999999995</c:v>
                </c:pt>
                <c:pt idx="15">
                  <c:v>-0.57296899999999995</c:v>
                </c:pt>
                <c:pt idx="16">
                  <c:v>-0.35800199999999999</c:v>
                </c:pt>
                <c:pt idx="17">
                  <c:v>-0.144811</c:v>
                </c:pt>
                <c:pt idx="18">
                  <c:v>6.7988000000000007E-2</c:v>
                </c:pt>
                <c:pt idx="19">
                  <c:v>0.27942600000000001</c:v>
                </c:pt>
                <c:pt idx="20">
                  <c:v>0.490672</c:v>
                </c:pt>
                <c:pt idx="21">
                  <c:v>0.70409100000000002</c:v>
                </c:pt>
                <c:pt idx="22">
                  <c:v>0.91050600000000004</c:v>
                </c:pt>
                <c:pt idx="23">
                  <c:v>1.1179600000000001</c:v>
                </c:pt>
                <c:pt idx="24">
                  <c:v>1.3203119999999999</c:v>
                </c:pt>
                <c:pt idx="25">
                  <c:v>1.52234</c:v>
                </c:pt>
                <c:pt idx="26">
                  <c:v>1.722586</c:v>
                </c:pt>
                <c:pt idx="27">
                  <c:v>1.917419</c:v>
                </c:pt>
                <c:pt idx="28">
                  <c:v>2.121124</c:v>
                </c:pt>
                <c:pt idx="29">
                  <c:v>2.3210380000000002</c:v>
                </c:pt>
                <c:pt idx="30">
                  <c:v>2.5240360000000002</c:v>
                </c:pt>
                <c:pt idx="31">
                  <c:v>2.7265779999999999</c:v>
                </c:pt>
                <c:pt idx="32">
                  <c:v>2.9275329999999999</c:v>
                </c:pt>
                <c:pt idx="33">
                  <c:v>3.1363979999999998</c:v>
                </c:pt>
                <c:pt idx="34">
                  <c:v>3.340579</c:v>
                </c:pt>
                <c:pt idx="35">
                  <c:v>3.5451679999999999</c:v>
                </c:pt>
                <c:pt idx="36">
                  <c:v>3.7470089999999998</c:v>
                </c:pt>
                <c:pt idx="37">
                  <c:v>3.9540129999999998</c:v>
                </c:pt>
                <c:pt idx="38">
                  <c:v>4.1601869999999996</c:v>
                </c:pt>
                <c:pt idx="39">
                  <c:v>4.3673149999999996</c:v>
                </c:pt>
                <c:pt idx="40">
                  <c:v>4.5759189999999998</c:v>
                </c:pt>
                <c:pt idx="41">
                  <c:v>4.7841279999999999</c:v>
                </c:pt>
                <c:pt idx="42">
                  <c:v>4.9872100000000001</c:v>
                </c:pt>
                <c:pt idx="43">
                  <c:v>5.1971239999999996</c:v>
                </c:pt>
                <c:pt idx="44">
                  <c:v>5.405697</c:v>
                </c:pt>
                <c:pt idx="45">
                  <c:v>5.6197809999999997</c:v>
                </c:pt>
                <c:pt idx="46">
                  <c:v>5.835191</c:v>
                </c:pt>
                <c:pt idx="47">
                  <c:v>6.0522099999999996</c:v>
                </c:pt>
                <c:pt idx="48">
                  <c:v>6.2664660000000003</c:v>
                </c:pt>
                <c:pt idx="49">
                  <c:v>6.4872490000000003</c:v>
                </c:pt>
                <c:pt idx="50">
                  <c:v>6.7055189999999998</c:v>
                </c:pt>
                <c:pt idx="51">
                  <c:v>6.9284150000000002</c:v>
                </c:pt>
                <c:pt idx="52">
                  <c:v>7.1537540000000002</c:v>
                </c:pt>
                <c:pt idx="53">
                  <c:v>7.3780330000000003</c:v>
                </c:pt>
                <c:pt idx="54">
                  <c:v>7.6061180000000004</c:v>
                </c:pt>
                <c:pt idx="55">
                  <c:v>7.8386199999999997</c:v>
                </c:pt>
                <c:pt idx="56">
                  <c:v>8.0694379999999999</c:v>
                </c:pt>
                <c:pt idx="57">
                  <c:v>8.3038939999999997</c:v>
                </c:pt>
                <c:pt idx="58">
                  <c:v>8.5332220000000003</c:v>
                </c:pt>
                <c:pt idx="59">
                  <c:v>8.7741070000000008</c:v>
                </c:pt>
                <c:pt idx="60">
                  <c:v>9.0094799999999999</c:v>
                </c:pt>
                <c:pt idx="61">
                  <c:v>9.2442609999999998</c:v>
                </c:pt>
                <c:pt idx="62">
                  <c:v>9.4911650000000005</c:v>
                </c:pt>
                <c:pt idx="63">
                  <c:v>9.7410019999999999</c:v>
                </c:pt>
                <c:pt idx="64">
                  <c:v>9.9931780000000003</c:v>
                </c:pt>
                <c:pt idx="65">
                  <c:v>10.258471999999999</c:v>
                </c:pt>
                <c:pt idx="66">
                  <c:v>10.521656999999999</c:v>
                </c:pt>
                <c:pt idx="67">
                  <c:v>10.784882</c:v>
                </c:pt>
                <c:pt idx="68">
                  <c:v>11.060865</c:v>
                </c:pt>
                <c:pt idx="69">
                  <c:v>11.342148999999999</c:v>
                </c:pt>
                <c:pt idx="70">
                  <c:v>11.62806</c:v>
                </c:pt>
                <c:pt idx="71">
                  <c:v>11.926367000000001</c:v>
                </c:pt>
                <c:pt idx="72">
                  <c:v>12.234275</c:v>
                </c:pt>
                <c:pt idx="73">
                  <c:v>12.555344</c:v>
                </c:pt>
                <c:pt idx="74">
                  <c:v>12.891736</c:v>
                </c:pt>
                <c:pt idx="75">
                  <c:v>13.241149</c:v>
                </c:pt>
                <c:pt idx="76">
                  <c:v>13.607957000000001</c:v>
                </c:pt>
                <c:pt idx="77">
                  <c:v>13.979293</c:v>
                </c:pt>
                <c:pt idx="78">
                  <c:v>14.378061000000001</c:v>
                </c:pt>
                <c:pt idx="79">
                  <c:v>14.774665000000001</c:v>
                </c:pt>
                <c:pt idx="80">
                  <c:v>15.18478</c:v>
                </c:pt>
                <c:pt idx="81">
                  <c:v>15.594713</c:v>
                </c:pt>
                <c:pt idx="82">
                  <c:v>16.036027000000001</c:v>
                </c:pt>
                <c:pt idx="83">
                  <c:v>16.495370999999999</c:v>
                </c:pt>
                <c:pt idx="84">
                  <c:v>16.987476000000001</c:v>
                </c:pt>
                <c:pt idx="85">
                  <c:v>17.489409999999999</c:v>
                </c:pt>
                <c:pt idx="86">
                  <c:v>18.002518999999999</c:v>
                </c:pt>
                <c:pt idx="87">
                  <c:v>18.558765999999999</c:v>
                </c:pt>
                <c:pt idx="88">
                  <c:v>19.123097999999999</c:v>
                </c:pt>
                <c:pt idx="89">
                  <c:v>19.711334000000001</c:v>
                </c:pt>
                <c:pt idx="90">
                  <c:v>20.330500000000001</c:v>
                </c:pt>
                <c:pt idx="91">
                  <c:v>20.974706000000001</c:v>
                </c:pt>
                <c:pt idx="92">
                  <c:v>21.628270000000001</c:v>
                </c:pt>
                <c:pt idx="93">
                  <c:v>22.361657000000001</c:v>
                </c:pt>
                <c:pt idx="94">
                  <c:v>23.207158</c:v>
                </c:pt>
                <c:pt idx="95">
                  <c:v>24.172374999999999</c:v>
                </c:pt>
                <c:pt idx="96">
                  <c:v>25.321141000000001</c:v>
                </c:pt>
                <c:pt idx="97">
                  <c:v>26.648440000000001</c:v>
                </c:pt>
                <c:pt idx="98">
                  <c:v>28.257314000000001</c:v>
                </c:pt>
                <c:pt idx="99">
                  <c:v>30.454643000000001</c:v>
                </c:pt>
                <c:pt idx="100">
                  <c:v>44.212501000000003</c:v>
                </c:pt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42-4B5B-887D-432CE06900F5}"/>
            </c:ext>
          </c:extLst>
        </c:ser>
        <c:ser>
          <c:idx val="30"/>
          <c:order val="26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2-4B5B-887D-432CE06900F5}"/>
            </c:ext>
          </c:extLst>
        </c:ser>
        <c:ser>
          <c:idx val="31"/>
          <c:order val="27"/>
          <c:tx>
            <c:strRef>
              <c:f>'5%SINR_4GHz_ModelB'!$C$25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'5%SINR_4GHz_ModelB'!$C$29:$C$129</c:f>
              <c:numCache>
                <c:formatCode>General</c:formatCode>
                <c:ptCount val="101"/>
                <c:pt idx="0">
                  <c:v>-6.54</c:v>
                </c:pt>
                <c:pt idx="1">
                  <c:v>-3.41</c:v>
                </c:pt>
                <c:pt idx="2">
                  <c:v>-2.23</c:v>
                </c:pt>
                <c:pt idx="3">
                  <c:v>-1.83</c:v>
                </c:pt>
                <c:pt idx="4">
                  <c:v>-1.53</c:v>
                </c:pt>
                <c:pt idx="5">
                  <c:v>-1.0900000000000001</c:v>
                </c:pt>
                <c:pt idx="6">
                  <c:v>-0.78</c:v>
                </c:pt>
                <c:pt idx="7">
                  <c:v>-0.33</c:v>
                </c:pt>
                <c:pt idx="8">
                  <c:v>0.01</c:v>
                </c:pt>
                <c:pt idx="9">
                  <c:v>0.21</c:v>
                </c:pt>
                <c:pt idx="10">
                  <c:v>0.57999999999999996</c:v>
                </c:pt>
                <c:pt idx="11">
                  <c:v>0.72</c:v>
                </c:pt>
                <c:pt idx="12">
                  <c:v>0.88</c:v>
                </c:pt>
                <c:pt idx="13">
                  <c:v>1.08</c:v>
                </c:pt>
                <c:pt idx="14">
                  <c:v>1.26</c:v>
                </c:pt>
                <c:pt idx="15">
                  <c:v>1.41</c:v>
                </c:pt>
                <c:pt idx="16">
                  <c:v>1.58</c:v>
                </c:pt>
                <c:pt idx="17">
                  <c:v>1.77</c:v>
                </c:pt>
                <c:pt idx="18">
                  <c:v>1.93</c:v>
                </c:pt>
                <c:pt idx="19">
                  <c:v>2.1800000000000002</c:v>
                </c:pt>
                <c:pt idx="20">
                  <c:v>2.41</c:v>
                </c:pt>
                <c:pt idx="21">
                  <c:v>2.56</c:v>
                </c:pt>
                <c:pt idx="22">
                  <c:v>2.78</c:v>
                </c:pt>
                <c:pt idx="23">
                  <c:v>2.96</c:v>
                </c:pt>
                <c:pt idx="24">
                  <c:v>3.27</c:v>
                </c:pt>
                <c:pt idx="25">
                  <c:v>3.45</c:v>
                </c:pt>
                <c:pt idx="26">
                  <c:v>3.66</c:v>
                </c:pt>
                <c:pt idx="27">
                  <c:v>3.81</c:v>
                </c:pt>
                <c:pt idx="28">
                  <c:v>4.03</c:v>
                </c:pt>
                <c:pt idx="29">
                  <c:v>4.3</c:v>
                </c:pt>
                <c:pt idx="30">
                  <c:v>4.4800000000000004</c:v>
                </c:pt>
                <c:pt idx="31">
                  <c:v>4.67</c:v>
                </c:pt>
                <c:pt idx="32">
                  <c:v>4.91</c:v>
                </c:pt>
                <c:pt idx="33">
                  <c:v>5.13</c:v>
                </c:pt>
                <c:pt idx="34">
                  <c:v>5.24</c:v>
                </c:pt>
                <c:pt idx="35">
                  <c:v>5.4</c:v>
                </c:pt>
                <c:pt idx="36">
                  <c:v>5.56</c:v>
                </c:pt>
                <c:pt idx="37">
                  <c:v>5.75</c:v>
                </c:pt>
                <c:pt idx="38">
                  <c:v>5.96</c:v>
                </c:pt>
                <c:pt idx="39">
                  <c:v>6.3</c:v>
                </c:pt>
                <c:pt idx="40">
                  <c:v>6.49</c:v>
                </c:pt>
                <c:pt idx="41">
                  <c:v>6.67</c:v>
                </c:pt>
                <c:pt idx="42">
                  <c:v>6.87</c:v>
                </c:pt>
                <c:pt idx="43">
                  <c:v>7.05</c:v>
                </c:pt>
                <c:pt idx="44">
                  <c:v>7.32</c:v>
                </c:pt>
                <c:pt idx="45">
                  <c:v>7.53</c:v>
                </c:pt>
                <c:pt idx="46">
                  <c:v>7.69</c:v>
                </c:pt>
                <c:pt idx="47">
                  <c:v>8.0399999999999991</c:v>
                </c:pt>
                <c:pt idx="48">
                  <c:v>8.24</c:v>
                </c:pt>
                <c:pt idx="49">
                  <c:v>8.3699999999999992</c:v>
                </c:pt>
                <c:pt idx="50">
                  <c:v>8.64</c:v>
                </c:pt>
                <c:pt idx="51">
                  <c:v>9</c:v>
                </c:pt>
                <c:pt idx="52">
                  <c:v>9.15</c:v>
                </c:pt>
                <c:pt idx="53">
                  <c:v>9.43</c:v>
                </c:pt>
                <c:pt idx="54">
                  <c:v>9.69</c:v>
                </c:pt>
                <c:pt idx="55">
                  <c:v>9.9</c:v>
                </c:pt>
                <c:pt idx="56">
                  <c:v>10</c:v>
                </c:pt>
                <c:pt idx="57">
                  <c:v>10.27</c:v>
                </c:pt>
                <c:pt idx="58">
                  <c:v>10.64</c:v>
                </c:pt>
                <c:pt idx="59">
                  <c:v>10.94</c:v>
                </c:pt>
                <c:pt idx="60">
                  <c:v>11.15</c:v>
                </c:pt>
                <c:pt idx="61">
                  <c:v>11.31</c:v>
                </c:pt>
                <c:pt idx="62">
                  <c:v>11.68</c:v>
                </c:pt>
                <c:pt idx="63">
                  <c:v>11.85</c:v>
                </c:pt>
                <c:pt idx="64">
                  <c:v>12.38</c:v>
                </c:pt>
                <c:pt idx="65">
                  <c:v>12.54</c:v>
                </c:pt>
                <c:pt idx="66">
                  <c:v>12.79</c:v>
                </c:pt>
                <c:pt idx="67">
                  <c:v>13.09</c:v>
                </c:pt>
                <c:pt idx="68">
                  <c:v>13.52</c:v>
                </c:pt>
                <c:pt idx="69">
                  <c:v>13.78</c:v>
                </c:pt>
                <c:pt idx="70">
                  <c:v>14.07</c:v>
                </c:pt>
                <c:pt idx="71">
                  <c:v>14.62</c:v>
                </c:pt>
                <c:pt idx="72">
                  <c:v>14.89</c:v>
                </c:pt>
                <c:pt idx="73">
                  <c:v>15.33</c:v>
                </c:pt>
                <c:pt idx="74">
                  <c:v>15.61</c:v>
                </c:pt>
                <c:pt idx="75">
                  <c:v>16.100000000000001</c:v>
                </c:pt>
                <c:pt idx="76">
                  <c:v>16.440000000000001</c:v>
                </c:pt>
                <c:pt idx="77">
                  <c:v>16.8</c:v>
                </c:pt>
                <c:pt idx="78">
                  <c:v>17.010000000000002</c:v>
                </c:pt>
                <c:pt idx="79">
                  <c:v>17.53</c:v>
                </c:pt>
                <c:pt idx="80">
                  <c:v>17.96</c:v>
                </c:pt>
                <c:pt idx="81">
                  <c:v>18.399999999999999</c:v>
                </c:pt>
                <c:pt idx="82">
                  <c:v>19.010000000000002</c:v>
                </c:pt>
                <c:pt idx="83">
                  <c:v>19.510000000000002</c:v>
                </c:pt>
                <c:pt idx="84">
                  <c:v>19.97</c:v>
                </c:pt>
                <c:pt idx="85">
                  <c:v>20.23</c:v>
                </c:pt>
                <c:pt idx="86">
                  <c:v>20.82</c:v>
                </c:pt>
                <c:pt idx="87">
                  <c:v>21.51</c:v>
                </c:pt>
                <c:pt idx="88">
                  <c:v>22.22</c:v>
                </c:pt>
                <c:pt idx="89">
                  <c:v>22.88</c:v>
                </c:pt>
                <c:pt idx="90">
                  <c:v>23.6</c:v>
                </c:pt>
                <c:pt idx="91">
                  <c:v>24.43</c:v>
                </c:pt>
                <c:pt idx="92">
                  <c:v>25.39</c:v>
                </c:pt>
                <c:pt idx="93">
                  <c:v>26.17</c:v>
                </c:pt>
                <c:pt idx="94">
                  <c:v>27.56</c:v>
                </c:pt>
                <c:pt idx="95">
                  <c:v>28.17</c:v>
                </c:pt>
                <c:pt idx="96">
                  <c:v>28.99</c:v>
                </c:pt>
                <c:pt idx="97">
                  <c:v>29.56</c:v>
                </c:pt>
                <c:pt idx="98">
                  <c:v>29.75</c:v>
                </c:pt>
                <c:pt idx="99">
                  <c:v>30.99</c:v>
                </c:pt>
                <c:pt idx="100">
                  <c:v>33.28</c:v>
                </c:pt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42-4B5B-887D-432CE06900F5}"/>
            </c:ext>
          </c:extLst>
        </c:ser>
        <c:ser>
          <c:idx val="32"/>
          <c:order val="28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42-4B5B-887D-432CE06900F5}"/>
            </c:ext>
          </c:extLst>
        </c:ser>
        <c:ser>
          <c:idx val="33"/>
          <c:order val="29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42-4B5B-887D-432CE06900F5}"/>
            </c:ext>
          </c:extLst>
        </c:ser>
        <c:ser>
          <c:idx val="34"/>
          <c:order val="30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42-4B5B-887D-432CE06900F5}"/>
            </c:ext>
          </c:extLst>
        </c:ser>
        <c:ser>
          <c:idx val="35"/>
          <c:order val="31"/>
          <c:tx>
            <c:strRef>
              <c:f>'5%SINR_4GHz_ModelB'!$D$25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'5%SINR_4GHz_ModelB'!$D$29:$D$129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742-4B5B-887D-432CE06900F5}"/>
            </c:ext>
          </c:extLst>
        </c:ser>
        <c:ser>
          <c:idx val="36"/>
          <c:order val="32"/>
          <c:tx>
            <c:strRef>
              <c:f>'5%SINR_4GHz_ModelB'!$E$25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'5%SINR_4GHz_ModelB'!$E$29:$E$129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742-4B5B-887D-432CE06900F5}"/>
            </c:ext>
          </c:extLst>
        </c:ser>
        <c:ser>
          <c:idx val="37"/>
          <c:order val="33"/>
          <c:tx>
            <c:strRef>
              <c:f>'5%SINR_4GHz_ModelB'!$F$25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'5%SINR_4GHz_ModelB'!$F$29:$F$129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742-4B5B-887D-432CE06900F5}"/>
            </c:ext>
          </c:extLst>
        </c:ser>
        <c:ser>
          <c:idx val="38"/>
          <c:order val="34"/>
          <c:tx>
            <c:strRef>
              <c:f>'5%SINR_4GHz_ModelB'!$G$25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'5%SINR_4GHz_ModelB'!$G$29:$G$129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742-4B5B-887D-432CE06900F5}"/>
            </c:ext>
          </c:extLst>
        </c:ser>
        <c:ser>
          <c:idx val="39"/>
          <c:order val="35"/>
          <c:tx>
            <c:strRef>
              <c:f>'5%SINR_4GHz_ModelB'!$H$25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'5%SINR_4GHz_ModelB'!$H$29:$H$129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742-4B5B-887D-432CE06900F5}"/>
            </c:ext>
          </c:extLst>
        </c:ser>
        <c:ser>
          <c:idx val="40"/>
          <c:order val="36"/>
          <c:tx>
            <c:strRef>
              <c:f>'5%SINR_4GHz_ModelB'!$I$25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'5%SINR_4GHz_ModelB'!$I$29:$I$129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742-4B5B-887D-432CE06900F5}"/>
            </c:ext>
          </c:extLst>
        </c:ser>
        <c:ser>
          <c:idx val="41"/>
          <c:order val="37"/>
          <c:tx>
            <c:strRef>
              <c:f>'5%SINR_4GHz_ModelB'!$J$25</c:f>
              <c:strCache>
                <c:ptCount val="1"/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'5%SINR_4GHz_ModelB'!$J$29:$J$129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742-4B5B-887D-432CE06900F5}"/>
            </c:ext>
          </c:extLst>
        </c:ser>
        <c:ser>
          <c:idx val="42"/>
          <c:order val="38"/>
          <c:tx>
            <c:strRef>
              <c:f>'5%SINR_4GHz_ModelB'!$K$25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'5%SINR_4GHz_ModelB'!$K$29:$K$129</c:f>
              <c:numCache>
                <c:formatCode>0.00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742-4B5B-887D-432CE06900F5}"/>
            </c:ext>
          </c:extLst>
        </c:ser>
        <c:ser>
          <c:idx val="43"/>
          <c:order val="39"/>
          <c:tx>
            <c:strRef>
              <c:f>'5%SINR_4GHz_ModelB'!$L$25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'5%SINR_4GHz_ModelB'!$L$29:$L$129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8742-4B5B-887D-432CE06900F5}"/>
            </c:ext>
          </c:extLst>
        </c:ser>
        <c:ser>
          <c:idx val="44"/>
          <c:order val="40"/>
          <c:tx>
            <c:strRef>
              <c:f>'5%SINR_4GHz_ModelB'!$M$25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'5%SINR_4GHz_ModelB'!$M$29:$M$129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8742-4B5B-887D-432CE06900F5}"/>
            </c:ext>
          </c:extLst>
        </c:ser>
        <c:ser>
          <c:idx val="45"/>
          <c:order val="41"/>
          <c:tx>
            <c:strRef>
              <c:f>'5%SINR_4GHz_ModelB'!$N$25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'5%SINR_4GHz_ModelB'!$N$29:$N$129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742-4B5B-887D-432CE06900F5}"/>
            </c:ext>
          </c:extLst>
        </c:ser>
        <c:ser>
          <c:idx val="46"/>
          <c:order val="42"/>
          <c:tx>
            <c:strRef>
              <c:f>'5%SINR_4GHz_ModelB'!$O$25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'5%SINR_4GHz_ModelB'!$O$29:$O$129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8742-4B5B-887D-432CE06900F5}"/>
            </c:ext>
          </c:extLst>
        </c:ser>
        <c:ser>
          <c:idx val="47"/>
          <c:order val="43"/>
          <c:tx>
            <c:strRef>
              <c:f>'5%SINR_4GHz_ModelB'!$P$25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'5%SINR_4GHz_ModelB'!$P$29:$P$129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8742-4B5B-887D-432CE06900F5}"/>
            </c:ext>
          </c:extLst>
        </c:ser>
        <c:ser>
          <c:idx val="48"/>
          <c:order val="44"/>
          <c:tx>
            <c:strRef>
              <c:f>'5%SINR_4GHz_ModelB'!$Q$25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'5%SINR_4GHz_ModelB'!$Q$29:$Q$129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8742-4B5B-887D-432CE06900F5}"/>
            </c:ext>
          </c:extLst>
        </c:ser>
        <c:ser>
          <c:idx val="49"/>
          <c:order val="45"/>
          <c:tx>
            <c:strRef>
              <c:f>'5%SINR_4GHz_ModelB'!$R$25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'5%SINR_4GHz_ModelB'!$R$29:$R$129</c:f>
              <c:numCache>
                <c:formatCode>0.00\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742-4B5B-887D-432CE06900F5}"/>
            </c:ext>
          </c:extLst>
        </c:ser>
        <c:ser>
          <c:idx val="50"/>
          <c:order val="46"/>
          <c:tx>
            <c:strRef>
              <c:f>'5%SINR_4GHz_ModelB'!$S$25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'5%SINR_4GHz_ModelB'!$S$29:$S$129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742-4B5B-887D-432CE06900F5}"/>
            </c:ext>
          </c:extLst>
        </c:ser>
        <c:ser>
          <c:idx val="51"/>
          <c:order val="47"/>
          <c:tx>
            <c:strRef>
              <c:f>'5%SINR_4GHz_ModelB'!$T$25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'5%SINR_4GHz_ModelB'!$T$29:$T$129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742-4B5B-887D-432CE06900F5}"/>
            </c:ext>
          </c:extLst>
        </c:ser>
        <c:ser>
          <c:idx val="52"/>
          <c:order val="48"/>
          <c:tx>
            <c:strRef>
              <c:f>'5%SINR_4GHz_ModelB'!$U$25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'5%SINR_4GHz_ModelB'!$U$29:$U$129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8742-4B5B-887D-432CE06900F5}"/>
            </c:ext>
          </c:extLst>
        </c:ser>
        <c:ser>
          <c:idx val="53"/>
          <c:order val="49"/>
          <c:tx>
            <c:strRef>
              <c:f>'5%SINR_4GHz_ModelB'!$V$25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'5%SINR_4GHz_ModelB'!$V$29:$V$129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8742-4B5B-887D-432CE06900F5}"/>
            </c:ext>
          </c:extLst>
        </c:ser>
        <c:ser>
          <c:idx val="54"/>
          <c:order val="50"/>
          <c:tx>
            <c:strRef>
              <c:f>'5%SINR_4GHz_ModelB'!$W$25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'5%SINR_4GHz_ModelB'!$W$29:$W$129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742-4B5B-887D-432CE06900F5}"/>
            </c:ext>
          </c:extLst>
        </c:ser>
        <c:ser>
          <c:idx val="55"/>
          <c:order val="51"/>
          <c:tx>
            <c:strRef>
              <c:f>'5%SINR_4GHz_ModelB'!$X$25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'5%SINR_4GHz_ModelB'!$X$29:$X$129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8742-4B5B-887D-432CE06900F5}"/>
            </c:ext>
          </c:extLst>
        </c:ser>
        <c:ser>
          <c:idx val="56"/>
          <c:order val="52"/>
          <c:tx>
            <c:strRef>
              <c:f>'5%SINR_4GHz_ModelB'!$Y$25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'5%SINR_4GHz_ModelB'!$Y$29:$Y$129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8742-4B5B-887D-432CE06900F5}"/>
            </c:ext>
          </c:extLst>
        </c:ser>
        <c:ser>
          <c:idx val="57"/>
          <c:order val="53"/>
          <c:tx>
            <c:strRef>
              <c:f>'5%SINR_4GHz_ModelB'!$Z$25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'5%SINR_4GHz_ModelB'!$Z$29:$Z$129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742-4B5B-887D-432CE06900F5}"/>
            </c:ext>
          </c:extLst>
        </c:ser>
        <c:ser>
          <c:idx val="4"/>
          <c:order val="0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1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2"/>
          <c:tx>
            <c:strRef>
              <c:f>'5%SINR_4GHz_ModelA'!#REF!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'5%SINR_4GHz_ModelA'!#REF!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3"/>
          <c:tx>
            <c:strRef>
              <c:f>'5%SINR_4GHz_ModelA'!$E$25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'5%SINR_4GHz_ModelA'!$E$29:$E$129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4"/>
          <c:tx>
            <c:strRef>
              <c:f>'5%SINR_4GHz_ModelA'!$F$25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'5%SINR_4GHz_ModelA'!$F$29:$F$129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9"/>
          <c:order val="5"/>
          <c:tx>
            <c:strRef>
              <c:f>'5%SINR_4GHz_ModelA'!$G$25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'5%SINR_4GHz_ModelA'!$G$29:$G$129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8"/>
          <c:order val="6"/>
          <c:tx>
            <c:strRef>
              <c:f>'5%SINR_4GHz_ModelA'!$H$25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'5%SINR_4GHz_ModelA'!$H$29:$H$129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F61-4A9D-962E-D6CF83ED697C}"/>
            </c:ext>
          </c:extLst>
        </c:ser>
        <c:ser>
          <c:idx val="12"/>
          <c:order val="7"/>
          <c:tx>
            <c:strRef>
              <c:f>'5%SINR_4GHz_ModelA'!$I$25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'5%SINR_4GHz_ModelA'!$I$29:$I$129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0"/>
          <c:order val="8"/>
          <c:tx>
            <c:strRef>
              <c:f>'5%SINR_4GHz_ModelA'!$J$25</c:f>
              <c:strCache>
                <c:ptCount val="1"/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'5%SINR_4GHz_ModelA'!$J$29:$J$129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F61-4A9D-962E-D6CF83ED697C}"/>
            </c:ext>
          </c:extLst>
        </c:ser>
        <c:ser>
          <c:idx val="13"/>
          <c:order val="9"/>
          <c:tx>
            <c:strRef>
              <c:f>'5%SINR_4GHz_ModelA'!$K$25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'5%SINR_4GHz_ModelA'!$K$29:$K$129</c:f>
              <c:numCache>
                <c:formatCode>0.00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0"/>
          <c:tx>
            <c:strRef>
              <c:f>'5%SINR_4GHz_ModelA'!$L$25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'5%SINR_4GHz_ModelA'!$L$29:$L$129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1"/>
          <c:tx>
            <c:strRef>
              <c:f>'5%SINR_4GHz_ModelA'!$M$25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'5%SINR_4GHz_ModelA'!$M$29:$M$129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2"/>
          <c:tx>
            <c:strRef>
              <c:f>'5%SINR_4GHz_ModelA'!$N$25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'5%SINR_4GHz_ModelA'!$N$29:$N$129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3"/>
          <c:tx>
            <c:strRef>
              <c:f>'5%SINR_4GHz_ModelA'!$O$25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'5%SINR_4GHz_ModelA'!$O$29:$O$129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4"/>
          <c:tx>
            <c:strRef>
              <c:f>'5%SINR_4GHz_ModelA'!$P$25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'5%SINR_4GHz_ModelA'!$P$29:$P$129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5"/>
          <c:tx>
            <c:strRef>
              <c:f>'5%SINR_4GHz_ModelA'!$Q$25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'5%SINR_4GHz_ModelA'!$Q$29:$Q$129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16"/>
          <c:tx>
            <c:strRef>
              <c:f>'5%SINR_4GHz_ModelA'!$R$25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'5%SINR_4GHz_ModelA'!$R$29:$R$129</c:f>
              <c:numCache>
                <c:formatCode>0.00\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17"/>
          <c:tx>
            <c:strRef>
              <c:f>'5%SINR_4GHz_ModelA'!$S$25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'5%SINR_4GHz_ModelA'!$S$29:$S$129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18"/>
          <c:tx>
            <c:strRef>
              <c:f>'5%SINR_4GHz_ModelA'!$T$25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'5%SINR_4GHz_ModelA'!$T$29:$T$129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19"/>
          <c:tx>
            <c:strRef>
              <c:f>'5%SINR_4GHz_ModelA'!$U$25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'5%SINR_4GHz_ModelA'!$U$29:$U$129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0"/>
          <c:tx>
            <c:strRef>
              <c:f>'5%SINR_4GHz_ModelA'!$V$25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'5%SINR_4GHz_ModelA'!$V$29:$V$129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1"/>
          <c:tx>
            <c:strRef>
              <c:f>'5%SINR_4GHz_ModelA'!$W$25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'5%SINR_4GHz_ModelA'!$W$29:$W$129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2"/>
          <c:tx>
            <c:strRef>
              <c:f>'5%SINR_4GHz_ModelA'!$X$25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'5%SINR_4GHz_ModelA'!$X$29:$X$129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3"/>
          <c:tx>
            <c:strRef>
              <c:f>'5%SINR_4GHz_ModelA'!$Y$25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'5%SINR_4GHz_ModelA'!$Y$29:$Y$129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4"/>
          <c:tx>
            <c:strRef>
              <c:f>'5%SINR_4GHz_ModelA'!$Z$25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'5%SINR_4GHz_ModelA'!$Z$29:$Z$129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'5%SINR_4GHz_ModelA'!$A$29:$A$129</c:f>
              <c:numCache>
                <c:formatCode>0.00_ 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43688"/>
        <c:axId val="416344864"/>
      </c:scatterChart>
      <c:valAx>
        <c:axId val="416343688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DL 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45383013608473199"/>
              <c:y val="0.937096199223396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16344864"/>
        <c:crosses val="autoZero"/>
        <c:crossBetween val="midCat"/>
        <c:majorUnit val="10"/>
        <c:minorUnit val="1"/>
      </c:valAx>
      <c:valAx>
        <c:axId val="416344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699E-3"/>
              <c:y val="0.35294099348692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343688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7E-2"/>
          <c:y val="3.9215780138873398E-2"/>
          <c:w val="0.884103006862483"/>
          <c:h val="0.825982369175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'5%SINR_4GHz_ModelB'!$AD$25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'5%SINR_4GHz_ModelB'!$AD$29:$AD$129</c:f>
              <c:numCache>
                <c:formatCode>General</c:formatCode>
                <c:ptCount val="101"/>
                <c:pt idx="0">
                  <c:v>-25.945798</c:v>
                </c:pt>
                <c:pt idx="1">
                  <c:v>-9.2604399999999991</c:v>
                </c:pt>
                <c:pt idx="2">
                  <c:v>-6.7846710000000003</c:v>
                </c:pt>
                <c:pt idx="3">
                  <c:v>-5.6116109999999999</c:v>
                </c:pt>
                <c:pt idx="4">
                  <c:v>-4.894037</c:v>
                </c:pt>
                <c:pt idx="5">
                  <c:v>-4.3710740000000001</c:v>
                </c:pt>
                <c:pt idx="6">
                  <c:v>-3.9513910000000001</c:v>
                </c:pt>
                <c:pt idx="7">
                  <c:v>-3.5941749999999999</c:v>
                </c:pt>
                <c:pt idx="8">
                  <c:v>-3.2862010000000001</c:v>
                </c:pt>
                <c:pt idx="9">
                  <c:v>-3.0103080000000002</c:v>
                </c:pt>
                <c:pt idx="10">
                  <c:v>-2.772167</c:v>
                </c:pt>
                <c:pt idx="11">
                  <c:v>-2.5530650000000001</c:v>
                </c:pt>
                <c:pt idx="12">
                  <c:v>-2.3480219999999998</c:v>
                </c:pt>
                <c:pt idx="13">
                  <c:v>-2.1577359999999999</c:v>
                </c:pt>
                <c:pt idx="14">
                  <c:v>-1.978526</c:v>
                </c:pt>
                <c:pt idx="15">
                  <c:v>-1.8141700000000001</c:v>
                </c:pt>
                <c:pt idx="16">
                  <c:v>-1.6549860000000001</c:v>
                </c:pt>
                <c:pt idx="17">
                  <c:v>-1.506872</c:v>
                </c:pt>
                <c:pt idx="18">
                  <c:v>-1.366746</c:v>
                </c:pt>
                <c:pt idx="19">
                  <c:v>-1.2308699999999999</c:v>
                </c:pt>
                <c:pt idx="20">
                  <c:v>-1.101208</c:v>
                </c:pt>
                <c:pt idx="21">
                  <c:v>-0.97677800000000004</c:v>
                </c:pt>
                <c:pt idx="22">
                  <c:v>-0.85861600000000005</c:v>
                </c:pt>
                <c:pt idx="23">
                  <c:v>-0.74400100000000002</c:v>
                </c:pt>
                <c:pt idx="24">
                  <c:v>-0.63293999999999995</c:v>
                </c:pt>
                <c:pt idx="25">
                  <c:v>-0.52121200000000001</c:v>
                </c:pt>
                <c:pt idx="26">
                  <c:v>-0.414549</c:v>
                </c:pt>
                <c:pt idx="27">
                  <c:v>-0.31085000000000002</c:v>
                </c:pt>
                <c:pt idx="28">
                  <c:v>-0.20919199999999999</c:v>
                </c:pt>
                <c:pt idx="29">
                  <c:v>-0.107004</c:v>
                </c:pt>
                <c:pt idx="30">
                  <c:v>-7.0549999999999996E-3</c:v>
                </c:pt>
                <c:pt idx="31">
                  <c:v>9.1078000000000006E-2</c:v>
                </c:pt>
                <c:pt idx="32">
                  <c:v>0.18595900000000001</c:v>
                </c:pt>
                <c:pt idx="33">
                  <c:v>0.28083599999999997</c:v>
                </c:pt>
                <c:pt idx="34">
                  <c:v>0.374442</c:v>
                </c:pt>
                <c:pt idx="35">
                  <c:v>0.46320600000000001</c:v>
                </c:pt>
                <c:pt idx="36">
                  <c:v>0.55103500000000005</c:v>
                </c:pt>
                <c:pt idx="37">
                  <c:v>0.63896399999999998</c:v>
                </c:pt>
                <c:pt idx="38">
                  <c:v>0.728356</c:v>
                </c:pt>
                <c:pt idx="39">
                  <c:v>0.81593099999999996</c:v>
                </c:pt>
                <c:pt idx="40">
                  <c:v>0.90371199999999996</c:v>
                </c:pt>
                <c:pt idx="41">
                  <c:v>0.99063199999999996</c:v>
                </c:pt>
                <c:pt idx="42">
                  <c:v>1.0738780000000001</c:v>
                </c:pt>
                <c:pt idx="43">
                  <c:v>1.1586689999999999</c:v>
                </c:pt>
                <c:pt idx="44">
                  <c:v>1.2424809999999999</c:v>
                </c:pt>
                <c:pt idx="45">
                  <c:v>1.3273299999999999</c:v>
                </c:pt>
                <c:pt idx="46">
                  <c:v>1.4112800000000001</c:v>
                </c:pt>
                <c:pt idx="47">
                  <c:v>1.494586</c:v>
                </c:pt>
                <c:pt idx="48">
                  <c:v>1.5786659999999999</c:v>
                </c:pt>
                <c:pt idx="49">
                  <c:v>1.662258</c:v>
                </c:pt>
                <c:pt idx="50">
                  <c:v>1.7468030000000001</c:v>
                </c:pt>
                <c:pt idx="51">
                  <c:v>1.8320449999999999</c:v>
                </c:pt>
                <c:pt idx="52">
                  <c:v>1.91649</c:v>
                </c:pt>
                <c:pt idx="53">
                  <c:v>2.0014439999999998</c:v>
                </c:pt>
                <c:pt idx="54">
                  <c:v>2.0883050000000001</c:v>
                </c:pt>
                <c:pt idx="55">
                  <c:v>2.1730670000000001</c:v>
                </c:pt>
                <c:pt idx="56">
                  <c:v>2.2591230000000002</c:v>
                </c:pt>
                <c:pt idx="57">
                  <c:v>2.3473160000000002</c:v>
                </c:pt>
                <c:pt idx="58">
                  <c:v>2.435905</c:v>
                </c:pt>
                <c:pt idx="59">
                  <c:v>2.5241560000000001</c:v>
                </c:pt>
                <c:pt idx="60">
                  <c:v>2.614992</c:v>
                </c:pt>
                <c:pt idx="61">
                  <c:v>2.7047509999999999</c:v>
                </c:pt>
                <c:pt idx="62">
                  <c:v>2.7968459999999999</c:v>
                </c:pt>
                <c:pt idx="63">
                  <c:v>2.8881589999999999</c:v>
                </c:pt>
                <c:pt idx="64">
                  <c:v>2.9830580000000002</c:v>
                </c:pt>
                <c:pt idx="65">
                  <c:v>3.075421</c:v>
                </c:pt>
                <c:pt idx="66">
                  <c:v>3.173292</c:v>
                </c:pt>
                <c:pt idx="67">
                  <c:v>3.2713450000000002</c:v>
                </c:pt>
                <c:pt idx="68">
                  <c:v>3.369475</c:v>
                </c:pt>
                <c:pt idx="69">
                  <c:v>3.4714830000000001</c:v>
                </c:pt>
                <c:pt idx="70">
                  <c:v>3.5754299999999999</c:v>
                </c:pt>
                <c:pt idx="71">
                  <c:v>3.678922</c:v>
                </c:pt>
                <c:pt idx="72">
                  <c:v>3.7838530000000001</c:v>
                </c:pt>
                <c:pt idx="73">
                  <c:v>3.89188</c:v>
                </c:pt>
                <c:pt idx="74">
                  <c:v>4.0000169999999997</c:v>
                </c:pt>
                <c:pt idx="75">
                  <c:v>4.1121699999999999</c:v>
                </c:pt>
                <c:pt idx="76">
                  <c:v>4.2234150000000001</c:v>
                </c:pt>
                <c:pt idx="77">
                  <c:v>4.338444</c:v>
                </c:pt>
                <c:pt idx="78">
                  <c:v>4.4570610000000004</c:v>
                </c:pt>
                <c:pt idx="79">
                  <c:v>4.5784440000000002</c:v>
                </c:pt>
                <c:pt idx="80">
                  <c:v>4.7024699999999999</c:v>
                </c:pt>
                <c:pt idx="81">
                  <c:v>4.8295029999999999</c:v>
                </c:pt>
                <c:pt idx="82">
                  <c:v>4.9616670000000003</c:v>
                </c:pt>
                <c:pt idx="83">
                  <c:v>5.1006349999999996</c:v>
                </c:pt>
                <c:pt idx="84">
                  <c:v>5.2425620000000004</c:v>
                </c:pt>
                <c:pt idx="85">
                  <c:v>5.3876179999999998</c:v>
                </c:pt>
                <c:pt idx="86">
                  <c:v>5.5376510000000003</c:v>
                </c:pt>
                <c:pt idx="87">
                  <c:v>5.6931570000000002</c:v>
                </c:pt>
                <c:pt idx="88">
                  <c:v>5.8554180000000002</c:v>
                </c:pt>
                <c:pt idx="89">
                  <c:v>6.0225010000000001</c:v>
                </c:pt>
                <c:pt idx="90">
                  <c:v>6.1975160000000002</c:v>
                </c:pt>
                <c:pt idx="91">
                  <c:v>6.3871250000000002</c:v>
                </c:pt>
                <c:pt idx="92">
                  <c:v>6.5879240000000001</c:v>
                </c:pt>
                <c:pt idx="93">
                  <c:v>6.7982040000000001</c:v>
                </c:pt>
                <c:pt idx="94">
                  <c:v>7.0215949999999996</c:v>
                </c:pt>
                <c:pt idx="95">
                  <c:v>7.2598250000000002</c:v>
                </c:pt>
                <c:pt idx="96">
                  <c:v>7.524019</c:v>
                </c:pt>
                <c:pt idx="97">
                  <c:v>7.8259730000000003</c:v>
                </c:pt>
                <c:pt idx="98">
                  <c:v>8.1832639999999994</c:v>
                </c:pt>
                <c:pt idx="99">
                  <c:v>8.6861730000000001</c:v>
                </c:pt>
                <c:pt idx="100">
                  <c:v>11.528162</c:v>
                </c:pt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B4-4924-B96F-97090002EB1C}"/>
            </c:ext>
          </c:extLst>
        </c:ser>
        <c:ser>
          <c:idx val="1"/>
          <c:order val="1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4-4924-B96F-97090002EB1C}"/>
            </c:ext>
          </c:extLst>
        </c:ser>
        <c:ser>
          <c:idx val="2"/>
          <c:order val="2"/>
          <c:tx>
            <c:strRef>
              <c:f>'5%SINR_4GHz_ModelB'!$AE$25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'5%SINR_4GHz_ModelB'!$AE$29:$AE$129</c:f>
              <c:numCache>
                <c:formatCode>General</c:formatCode>
                <c:ptCount val="101"/>
                <c:pt idx="0">
                  <c:v>-29.65</c:v>
                </c:pt>
                <c:pt idx="1">
                  <c:v>-12.55</c:v>
                </c:pt>
                <c:pt idx="2">
                  <c:v>-10.17</c:v>
                </c:pt>
                <c:pt idx="3">
                  <c:v>-7.1</c:v>
                </c:pt>
                <c:pt idx="4">
                  <c:v>-2.54</c:v>
                </c:pt>
                <c:pt idx="5">
                  <c:v>-2.1</c:v>
                </c:pt>
                <c:pt idx="6">
                  <c:v>-1.61</c:v>
                </c:pt>
                <c:pt idx="7">
                  <c:v>-0.43</c:v>
                </c:pt>
                <c:pt idx="8">
                  <c:v>0.17</c:v>
                </c:pt>
                <c:pt idx="9">
                  <c:v>0.82</c:v>
                </c:pt>
                <c:pt idx="10">
                  <c:v>1.17</c:v>
                </c:pt>
                <c:pt idx="11">
                  <c:v>1.44</c:v>
                </c:pt>
                <c:pt idx="12">
                  <c:v>1.61</c:v>
                </c:pt>
                <c:pt idx="13">
                  <c:v>1.79</c:v>
                </c:pt>
                <c:pt idx="14">
                  <c:v>1.98</c:v>
                </c:pt>
                <c:pt idx="15">
                  <c:v>2.1</c:v>
                </c:pt>
                <c:pt idx="16">
                  <c:v>2.2000000000000002</c:v>
                </c:pt>
                <c:pt idx="17">
                  <c:v>2.3199999999999998</c:v>
                </c:pt>
                <c:pt idx="18">
                  <c:v>2.38</c:v>
                </c:pt>
                <c:pt idx="19">
                  <c:v>2.4500000000000002</c:v>
                </c:pt>
                <c:pt idx="20">
                  <c:v>2.52</c:v>
                </c:pt>
                <c:pt idx="21">
                  <c:v>2.59</c:v>
                </c:pt>
                <c:pt idx="22">
                  <c:v>2.65</c:v>
                </c:pt>
                <c:pt idx="23">
                  <c:v>2.7</c:v>
                </c:pt>
                <c:pt idx="24">
                  <c:v>2.75</c:v>
                </c:pt>
                <c:pt idx="25">
                  <c:v>2.8</c:v>
                </c:pt>
                <c:pt idx="26">
                  <c:v>2.85</c:v>
                </c:pt>
                <c:pt idx="27">
                  <c:v>2.9</c:v>
                </c:pt>
                <c:pt idx="28">
                  <c:v>2.93</c:v>
                </c:pt>
                <c:pt idx="29">
                  <c:v>2.98</c:v>
                </c:pt>
                <c:pt idx="30">
                  <c:v>3.02</c:v>
                </c:pt>
                <c:pt idx="31">
                  <c:v>3.07</c:v>
                </c:pt>
                <c:pt idx="32">
                  <c:v>3.12</c:v>
                </c:pt>
                <c:pt idx="33">
                  <c:v>3.16</c:v>
                </c:pt>
                <c:pt idx="34">
                  <c:v>3.19</c:v>
                </c:pt>
                <c:pt idx="35">
                  <c:v>3.22</c:v>
                </c:pt>
                <c:pt idx="36">
                  <c:v>3.26</c:v>
                </c:pt>
                <c:pt idx="37">
                  <c:v>3.28</c:v>
                </c:pt>
                <c:pt idx="38">
                  <c:v>3.31</c:v>
                </c:pt>
                <c:pt idx="39">
                  <c:v>3.34</c:v>
                </c:pt>
                <c:pt idx="40">
                  <c:v>3.37</c:v>
                </c:pt>
                <c:pt idx="41">
                  <c:v>3.41</c:v>
                </c:pt>
                <c:pt idx="42">
                  <c:v>3.44</c:v>
                </c:pt>
                <c:pt idx="43">
                  <c:v>3.47</c:v>
                </c:pt>
                <c:pt idx="44">
                  <c:v>3.5</c:v>
                </c:pt>
                <c:pt idx="45">
                  <c:v>3.52</c:v>
                </c:pt>
                <c:pt idx="46">
                  <c:v>3.55</c:v>
                </c:pt>
                <c:pt idx="47">
                  <c:v>3.58</c:v>
                </c:pt>
                <c:pt idx="48">
                  <c:v>3.62</c:v>
                </c:pt>
                <c:pt idx="49">
                  <c:v>3.64</c:v>
                </c:pt>
                <c:pt idx="50">
                  <c:v>3.67</c:v>
                </c:pt>
                <c:pt idx="51">
                  <c:v>3.69</c:v>
                </c:pt>
                <c:pt idx="52">
                  <c:v>3.71</c:v>
                </c:pt>
                <c:pt idx="53">
                  <c:v>3.73</c:v>
                </c:pt>
                <c:pt idx="54">
                  <c:v>3.76</c:v>
                </c:pt>
                <c:pt idx="55">
                  <c:v>3.78</c:v>
                </c:pt>
                <c:pt idx="56">
                  <c:v>3.8</c:v>
                </c:pt>
                <c:pt idx="57">
                  <c:v>3.83</c:v>
                </c:pt>
                <c:pt idx="58">
                  <c:v>3.87</c:v>
                </c:pt>
                <c:pt idx="59">
                  <c:v>3.89</c:v>
                </c:pt>
                <c:pt idx="60">
                  <c:v>3.92</c:v>
                </c:pt>
                <c:pt idx="61">
                  <c:v>3.95</c:v>
                </c:pt>
                <c:pt idx="62">
                  <c:v>3.98</c:v>
                </c:pt>
                <c:pt idx="63">
                  <c:v>4</c:v>
                </c:pt>
                <c:pt idx="64">
                  <c:v>4.04</c:v>
                </c:pt>
                <c:pt idx="65">
                  <c:v>4.07</c:v>
                </c:pt>
                <c:pt idx="66">
                  <c:v>4.0999999999999996</c:v>
                </c:pt>
                <c:pt idx="67">
                  <c:v>4.12</c:v>
                </c:pt>
                <c:pt idx="68">
                  <c:v>4.1399999999999997</c:v>
                </c:pt>
                <c:pt idx="69">
                  <c:v>4.18</c:v>
                </c:pt>
                <c:pt idx="70">
                  <c:v>4.21</c:v>
                </c:pt>
                <c:pt idx="71">
                  <c:v>4.24</c:v>
                </c:pt>
                <c:pt idx="72">
                  <c:v>4.28</c:v>
                </c:pt>
                <c:pt idx="73">
                  <c:v>4.3</c:v>
                </c:pt>
                <c:pt idx="74">
                  <c:v>4.34</c:v>
                </c:pt>
                <c:pt idx="75">
                  <c:v>4.37</c:v>
                </c:pt>
                <c:pt idx="76">
                  <c:v>4.4000000000000004</c:v>
                </c:pt>
                <c:pt idx="77">
                  <c:v>4.43</c:v>
                </c:pt>
                <c:pt idx="78">
                  <c:v>4.46</c:v>
                </c:pt>
                <c:pt idx="79">
                  <c:v>4.49</c:v>
                </c:pt>
                <c:pt idx="80">
                  <c:v>4.5199999999999996</c:v>
                </c:pt>
                <c:pt idx="81">
                  <c:v>4.5599999999999996</c:v>
                </c:pt>
                <c:pt idx="82">
                  <c:v>4.5999999999999996</c:v>
                </c:pt>
                <c:pt idx="83">
                  <c:v>4.62</c:v>
                </c:pt>
                <c:pt idx="84">
                  <c:v>4.6500000000000004</c:v>
                </c:pt>
                <c:pt idx="85">
                  <c:v>4.7</c:v>
                </c:pt>
                <c:pt idx="86">
                  <c:v>4.75</c:v>
                </c:pt>
                <c:pt idx="87">
                  <c:v>4.79</c:v>
                </c:pt>
                <c:pt idx="88">
                  <c:v>4.83</c:v>
                </c:pt>
                <c:pt idx="89">
                  <c:v>4.87</c:v>
                </c:pt>
                <c:pt idx="90">
                  <c:v>4.91</c:v>
                </c:pt>
                <c:pt idx="91">
                  <c:v>4.95</c:v>
                </c:pt>
                <c:pt idx="92">
                  <c:v>5.0199999999999996</c:v>
                </c:pt>
                <c:pt idx="93">
                  <c:v>5.09</c:v>
                </c:pt>
                <c:pt idx="94">
                  <c:v>5.2</c:v>
                </c:pt>
                <c:pt idx="95">
                  <c:v>5.25</c:v>
                </c:pt>
                <c:pt idx="96">
                  <c:v>5.32</c:v>
                </c:pt>
                <c:pt idx="97">
                  <c:v>5.43</c:v>
                </c:pt>
                <c:pt idx="98">
                  <c:v>5.55</c:v>
                </c:pt>
                <c:pt idx="99">
                  <c:v>5.75</c:v>
                </c:pt>
                <c:pt idx="100">
                  <c:v>6.37</c:v>
                </c:pt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B4-4924-B96F-97090002EB1C}"/>
            </c:ext>
          </c:extLst>
        </c:ser>
        <c:ser>
          <c:idx val="3"/>
          <c:order val="3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B4-4924-B96F-97090002EB1C}"/>
            </c:ext>
          </c:extLst>
        </c:ser>
        <c:ser>
          <c:idx val="4"/>
          <c:order val="4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B4-4924-B96F-97090002EB1C}"/>
            </c:ext>
          </c:extLst>
        </c:ser>
        <c:ser>
          <c:idx val="5"/>
          <c:order val="5"/>
          <c:tx>
            <c:strRef>
              <c:f>'5%SINR_4GHz_ModelB'!#REF!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'5%SINR_4GHz_ModelB'!#REF!</c:f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B4-4924-B96F-97090002EB1C}"/>
            </c:ext>
          </c:extLst>
        </c:ser>
        <c:ser>
          <c:idx val="6"/>
          <c:order val="6"/>
          <c:tx>
            <c:strRef>
              <c:f>'5%SINR_4GHz_ModelB'!$AF$25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'5%SINR_4GHz_ModelB'!$AF$29:$AF$129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BB4-4924-B96F-97090002EB1C}"/>
            </c:ext>
          </c:extLst>
        </c:ser>
        <c:ser>
          <c:idx val="10"/>
          <c:order val="7"/>
          <c:tx>
            <c:strRef>
              <c:f>'5%SINR_4GHz_ModelB'!$AG$25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'5%SINR_4GHz_ModelB'!$AG$29:$AG$129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BB4-4924-B96F-97090002EB1C}"/>
            </c:ext>
          </c:extLst>
        </c:ser>
        <c:ser>
          <c:idx val="7"/>
          <c:order val="8"/>
          <c:tx>
            <c:strRef>
              <c:f>'5%SINR_4GHz_ModelB'!$AH$25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'5%SINR_4GHz_ModelB'!$AH$29:$AH$129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BB4-4924-B96F-97090002EB1C}"/>
            </c:ext>
          </c:extLst>
        </c:ser>
        <c:ser>
          <c:idx val="8"/>
          <c:order val="9"/>
          <c:tx>
            <c:strRef>
              <c:f>'5%SINR_4GHz_ModelB'!$AI$25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'5%SINR_4GHz_ModelB'!$AI$29:$AI$129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BB4-4924-B96F-97090002EB1C}"/>
            </c:ext>
          </c:extLst>
        </c:ser>
        <c:ser>
          <c:idx val="11"/>
          <c:order val="10"/>
          <c:tx>
            <c:strRef>
              <c:f>'5%SINR_4GHz_ModelB'!$AJ$25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'5%SINR_4GHz_ModelB'!$AJ$29:$AJ$129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BB4-4924-B96F-97090002EB1C}"/>
            </c:ext>
          </c:extLst>
        </c:ser>
        <c:ser>
          <c:idx val="9"/>
          <c:order val="11"/>
          <c:tx>
            <c:strRef>
              <c:f>'5%SINR_4GHz_ModelB'!$AK$25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'5%SINR_4GHz_ModelB'!$AK$29:$AK$129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BB4-4924-B96F-97090002EB1C}"/>
            </c:ext>
          </c:extLst>
        </c:ser>
        <c:ser>
          <c:idx val="12"/>
          <c:order val="12"/>
          <c:tx>
            <c:strRef>
              <c:f>'5%SINR_4GHz_ModelB'!$AL$25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'5%SINR_4GHz_ModelB'!$AL$29:$AL$129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BB4-4924-B96F-97090002EB1C}"/>
            </c:ext>
          </c:extLst>
        </c:ser>
        <c:ser>
          <c:idx val="13"/>
          <c:order val="13"/>
          <c:tx>
            <c:strRef>
              <c:f>'5%SINR_4GHz_ModelB'!$AM$25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'5%SINR_4GHz_ModelB'!$AM$29:$AM$129</c:f>
              <c:numCache>
                <c:formatCode>0.00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BB4-4924-B96F-97090002EB1C}"/>
            </c:ext>
          </c:extLst>
        </c:ser>
        <c:ser>
          <c:idx val="14"/>
          <c:order val="14"/>
          <c:tx>
            <c:strRef>
              <c:f>'5%SINR_4GHz_ModelB'!$AN$25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'5%SINR_4GHz_ModelB'!$AN$29:$AN$129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BB4-4924-B96F-97090002EB1C}"/>
            </c:ext>
          </c:extLst>
        </c:ser>
        <c:ser>
          <c:idx val="15"/>
          <c:order val="15"/>
          <c:tx>
            <c:strRef>
              <c:f>'5%SINR_4GHz_ModelB'!$AO$25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'5%SINR_4GHz_ModelB'!$AO$29:$AO$129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BB4-4924-B96F-97090002EB1C}"/>
            </c:ext>
          </c:extLst>
        </c:ser>
        <c:ser>
          <c:idx val="16"/>
          <c:order val="16"/>
          <c:tx>
            <c:strRef>
              <c:f>'5%SINR_4GHz_ModelB'!$AP$25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'5%SINR_4GHz_ModelB'!$AP$29:$AP$129</c:f>
              <c:numCache>
                <c:formatCode>General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CBB4-4924-B96F-97090002EB1C}"/>
            </c:ext>
          </c:extLst>
        </c:ser>
        <c:ser>
          <c:idx val="17"/>
          <c:order val="17"/>
          <c:tx>
            <c:strRef>
              <c:f>'5%SINR_4GHz_ModelB'!$AQ$25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'5%SINR_4GHz_ModelB'!$AQ$29:$AQ$129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CBB4-4924-B96F-97090002EB1C}"/>
            </c:ext>
          </c:extLst>
        </c:ser>
        <c:ser>
          <c:idx val="18"/>
          <c:order val="18"/>
          <c:tx>
            <c:strRef>
              <c:f>'5%SINR_4GHz_ModelB'!$AR$25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'5%SINR_4GHz_ModelB'!$AR$29:$AR$129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CBB4-4924-B96F-97090002EB1C}"/>
            </c:ext>
          </c:extLst>
        </c:ser>
        <c:ser>
          <c:idx val="19"/>
          <c:order val="19"/>
          <c:tx>
            <c:strRef>
              <c:f>'5%SINR_4GHz_ModelB'!$AS$25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'5%SINR_4GHz_ModelB'!$AS$29:$AS$129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CBB4-4924-B96F-97090002EB1C}"/>
            </c:ext>
          </c:extLst>
        </c:ser>
        <c:ser>
          <c:idx val="20"/>
          <c:order val="20"/>
          <c:tx>
            <c:strRef>
              <c:f>'5%SINR_4GHz_ModelB'!$AT$25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'5%SINR_4GHz_ModelB'!$AT$29:$AT$129</c:f>
              <c:numCache>
                <c:formatCode>0.00\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CBB4-4924-B96F-97090002EB1C}"/>
            </c:ext>
          </c:extLst>
        </c:ser>
        <c:ser>
          <c:idx val="21"/>
          <c:order val="21"/>
          <c:tx>
            <c:strRef>
              <c:f>'5%SINR_4GHz_ModelB'!$AU$25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'5%SINR_4GHz_ModelB'!$AU$29:$AU$129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CBB4-4924-B96F-97090002EB1C}"/>
            </c:ext>
          </c:extLst>
        </c:ser>
        <c:ser>
          <c:idx val="22"/>
          <c:order val="22"/>
          <c:tx>
            <c:strRef>
              <c:f>'5%SINR_4GHz_ModelB'!$AV$25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'5%SINR_4GHz_ModelB'!$AV$29:$AV$129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BB4-4924-B96F-97090002EB1C}"/>
            </c:ext>
          </c:extLst>
        </c:ser>
        <c:ser>
          <c:idx val="23"/>
          <c:order val="23"/>
          <c:tx>
            <c:strRef>
              <c:f>'5%SINR_4GHz_ModelB'!$AW$25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'5%SINR_4GHz_ModelB'!$AW$29:$AW$129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BB4-4924-B96F-97090002EB1C}"/>
            </c:ext>
          </c:extLst>
        </c:ser>
        <c:ser>
          <c:idx val="24"/>
          <c:order val="24"/>
          <c:tx>
            <c:strRef>
              <c:f>'5%SINR_4GHz_ModelB'!$AX$25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'5%SINR_4GHz_ModelB'!$AX$29:$AX$129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CBB4-4924-B96F-97090002EB1C}"/>
            </c:ext>
          </c:extLst>
        </c:ser>
        <c:ser>
          <c:idx val="25"/>
          <c:order val="25"/>
          <c:tx>
            <c:strRef>
              <c:f>'5%SINR_4GHz_ModelB'!$AY$25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'5%SINR_4GHz_ModelB'!$AY$29:$AY$129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BB4-4924-B96F-97090002EB1C}"/>
            </c:ext>
          </c:extLst>
        </c:ser>
        <c:ser>
          <c:idx val="26"/>
          <c:order val="26"/>
          <c:tx>
            <c:strRef>
              <c:f>'5%SINR_4GHz_ModelB'!$AZ$25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'5%SINR_4GHz_ModelB'!$AZ$29:$AZ$129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CBB4-4924-B96F-97090002EB1C}"/>
            </c:ext>
          </c:extLst>
        </c:ser>
        <c:ser>
          <c:idx val="27"/>
          <c:order val="27"/>
          <c:tx>
            <c:strRef>
              <c:f>'5%SINR_4GHz_ModelB'!$BA$25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'5%SINR_4GHz_ModelB'!$BA$29:$BA$129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BB4-4924-B96F-97090002EB1C}"/>
            </c:ext>
          </c:extLst>
        </c:ser>
        <c:ser>
          <c:idx val="28"/>
          <c:order val="28"/>
          <c:tx>
            <c:strRef>
              <c:f>'5%SINR_4GHz_ModelB'!$BB$25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'5%SINR_4GHz_ModelB'!$BB$29:$BB$129</c:f>
              <c:numCache>
                <c:formatCode>0.00_ </c:formatCode>
                <c:ptCount val="101"/>
              </c:numCache>
            </c:numRef>
          </c:xVal>
          <c:yVal>
            <c:numRef>
              <c:f>'5%SINR_4GHz_ModelB'!$A$29:$A$129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BB4-4924-B96F-97090002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45648"/>
        <c:axId val="416346040"/>
      </c:scatterChart>
      <c:valAx>
        <c:axId val="416345648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</a:t>
                </a:r>
                <a:r>
                  <a:rPr lang="en-US" baseline="0"/>
                  <a:t>(</a:t>
                </a:r>
                <a:r>
                  <a:rPr lang="en-US"/>
                  <a:t>dB)</a:t>
                </a:r>
              </a:p>
            </c:rich>
          </c:tx>
          <c:layout>
            <c:manualLayout>
              <c:xMode val="edge"/>
              <c:yMode val="edge"/>
              <c:x val="0.36958919220655401"/>
              <c:y val="0.91140350362363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346040"/>
        <c:crossesAt val="-120"/>
        <c:crossBetween val="midCat"/>
        <c:majorUnit val="5"/>
        <c:minorUnit val="1"/>
      </c:valAx>
      <c:valAx>
        <c:axId val="416346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2879291666998E-3"/>
              <c:y val="0.3647958954879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34564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3379994597"/>
          <c:y val="1.22549312933979E-2"/>
          <c:w val="9.5897483923018806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99" r="0.7500000000000149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0</xdr:rowOff>
    </xdr:from>
    <xdr:to>
      <xdr:col>1</xdr:col>
      <xdr:colOff>600075</xdr:colOff>
      <xdr:row>24</xdr:row>
      <xdr:rowOff>19050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9775" y="14763750"/>
          <a:ext cx="561975" cy="342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21</xdr:row>
      <xdr:rowOff>0</xdr:rowOff>
    </xdr:from>
    <xdr:to>
      <xdr:col>1</xdr:col>
      <xdr:colOff>600075</xdr:colOff>
      <xdr:row>21</xdr:row>
      <xdr:rowOff>19050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9775" y="5543550"/>
          <a:ext cx="561975" cy="19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25</xdr:row>
      <xdr:rowOff>0</xdr:rowOff>
    </xdr:from>
    <xdr:to>
      <xdr:col>1</xdr:col>
      <xdr:colOff>600075</xdr:colOff>
      <xdr:row>25</xdr:row>
      <xdr:rowOff>19050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9775" y="14763750"/>
          <a:ext cx="561975" cy="3429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55</xdr:col>
      <xdr:colOff>0</xdr:colOff>
      <xdr:row>24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54</xdr:col>
      <xdr:colOff>0</xdr:colOff>
      <xdr:row>24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55</xdr:col>
      <xdr:colOff>0</xdr:colOff>
      <xdr:row>24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55</xdr:col>
      <xdr:colOff>0</xdr:colOff>
      <xdr:row>24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5"/>
  <sheetViews>
    <sheetView tabSelected="1" workbookViewId="0">
      <selection activeCell="L13" sqref="L13"/>
    </sheetView>
  </sheetViews>
  <sheetFormatPr defaultColWidth="9.28515625" defaultRowHeight="12.75"/>
  <cols>
    <col min="1" max="1" width="10.28515625" style="65" customWidth="1"/>
    <col min="2" max="2" width="13.7109375" style="65" customWidth="1"/>
    <col min="3" max="3" width="9.28515625" style="65"/>
    <col min="4" max="4" width="18.28515625" style="65" customWidth="1"/>
    <col min="5" max="5" width="23" style="65" customWidth="1"/>
    <col min="6" max="16384" width="9.28515625" style="65"/>
  </cols>
  <sheetData>
    <row r="4" spans="2:5">
      <c r="B4" s="65" t="s">
        <v>0</v>
      </c>
      <c r="C4" s="65" t="s">
        <v>1</v>
      </c>
      <c r="D4" s="65" t="s">
        <v>2</v>
      </c>
      <c r="E4" s="65" t="s">
        <v>3</v>
      </c>
    </row>
    <row r="5" spans="2:5">
      <c r="B5" s="121">
        <v>43326</v>
      </c>
      <c r="C5" s="65" t="s">
        <v>4</v>
      </c>
      <c r="D5" s="65" t="s">
        <v>5</v>
      </c>
      <c r="E5" s="65" t="s">
        <v>6</v>
      </c>
    </row>
    <row r="6" spans="2:5" ht="25.5">
      <c r="B6" s="121">
        <v>43329</v>
      </c>
      <c r="C6" s="65" t="s">
        <v>158</v>
      </c>
      <c r="D6" s="65" t="s">
        <v>5</v>
      </c>
      <c r="E6" s="65" t="s">
        <v>173</v>
      </c>
    </row>
    <row r="7" spans="2:5">
      <c r="B7" s="121">
        <v>43329</v>
      </c>
      <c r="C7" s="65" t="s">
        <v>188</v>
      </c>
      <c r="D7" s="65" t="s">
        <v>189</v>
      </c>
      <c r="E7" s="65" t="s">
        <v>157</v>
      </c>
    </row>
    <row r="8" spans="2:5">
      <c r="B8" s="121">
        <v>43330</v>
      </c>
      <c r="C8" s="65" t="s">
        <v>190</v>
      </c>
      <c r="D8" s="65" t="s">
        <v>191</v>
      </c>
      <c r="E8" s="65" t="s">
        <v>157</v>
      </c>
    </row>
    <row r="9" spans="2:5">
      <c r="B9" s="121">
        <v>43332</v>
      </c>
      <c r="C9" s="65" t="s">
        <v>212</v>
      </c>
      <c r="D9" s="65" t="s">
        <v>191</v>
      </c>
      <c r="E9" s="65" t="s">
        <v>213</v>
      </c>
    </row>
    <row r="10" spans="2:5" ht="25.5">
      <c r="B10" s="121">
        <v>43332</v>
      </c>
      <c r="C10" s="65" t="s">
        <v>215</v>
      </c>
      <c r="D10" s="65" t="s">
        <v>222</v>
      </c>
      <c r="E10" s="65" t="s">
        <v>223</v>
      </c>
    </row>
    <row r="11" spans="2:5">
      <c r="B11" s="121">
        <v>43333</v>
      </c>
      <c r="C11" s="65" t="s">
        <v>224</v>
      </c>
      <c r="D11" s="65" t="s">
        <v>225</v>
      </c>
      <c r="E11" s="65" t="s">
        <v>226</v>
      </c>
    </row>
    <row r="12" spans="2:5">
      <c r="B12" s="121">
        <v>43335</v>
      </c>
      <c r="C12" s="65" t="s">
        <v>259</v>
      </c>
      <c r="D12" s="65" t="s">
        <v>189</v>
      </c>
      <c r="E12" s="65" t="s">
        <v>213</v>
      </c>
    </row>
    <row r="13" spans="2:5" ht="51">
      <c r="B13" s="121">
        <v>43336</v>
      </c>
      <c r="C13" s="65" t="s">
        <v>261</v>
      </c>
      <c r="D13" s="65" t="s">
        <v>260</v>
      </c>
      <c r="E13" s="65" t="s">
        <v>267</v>
      </c>
    </row>
    <row r="14" spans="2:5" ht="25.5">
      <c r="B14" s="121">
        <v>43336</v>
      </c>
      <c r="C14" s="65" t="s">
        <v>268</v>
      </c>
      <c r="D14" s="65" t="s">
        <v>189</v>
      </c>
      <c r="E14" s="65" t="s">
        <v>272</v>
      </c>
    </row>
    <row r="15" spans="2:5">
      <c r="B15" s="121">
        <v>43342</v>
      </c>
      <c r="C15" s="65" t="s">
        <v>275</v>
      </c>
      <c r="D15" s="65" t="s">
        <v>191</v>
      </c>
      <c r="E15" s="65" t="s">
        <v>213</v>
      </c>
    </row>
    <row r="16" spans="2:5" ht="51">
      <c r="B16" s="121">
        <v>43346</v>
      </c>
      <c r="C16" s="65" t="s">
        <v>276</v>
      </c>
      <c r="D16" s="65" t="s">
        <v>277</v>
      </c>
      <c r="E16" s="65" t="s">
        <v>278</v>
      </c>
    </row>
    <row r="17" spans="2:5" ht="51">
      <c r="B17" s="121">
        <v>43347</v>
      </c>
      <c r="C17" s="65" t="s">
        <v>279</v>
      </c>
      <c r="D17" s="65" t="s">
        <v>280</v>
      </c>
      <c r="E17" s="65" t="s">
        <v>281</v>
      </c>
    </row>
    <row r="18" spans="2:5" ht="38.25">
      <c r="B18" s="121">
        <v>43353</v>
      </c>
      <c r="C18" s="65" t="s">
        <v>292</v>
      </c>
      <c r="D18" s="65" t="s">
        <v>293</v>
      </c>
      <c r="E18" s="65" t="s">
        <v>294</v>
      </c>
    </row>
    <row r="19" spans="2:5">
      <c r="B19" s="121"/>
    </row>
    <row r="20" spans="2:5">
      <c r="B20" s="121"/>
    </row>
    <row r="21" spans="2:5">
      <c r="B21" s="121"/>
    </row>
    <row r="22" spans="2:5">
      <c r="B22" s="121"/>
    </row>
    <row r="23" spans="2:5">
      <c r="B23" s="121"/>
    </row>
    <row r="24" spans="2:5">
      <c r="B24" s="121"/>
    </row>
    <row r="25" spans="2:5">
      <c r="B25" s="121"/>
    </row>
    <row r="26" spans="2:5">
      <c r="B26" s="121"/>
    </row>
    <row r="27" spans="2:5">
      <c r="B27" s="121"/>
    </row>
    <row r="28" spans="2:5">
      <c r="B28" s="121"/>
    </row>
    <row r="29" spans="2:5">
      <c r="B29" s="121"/>
    </row>
    <row r="30" spans="2:5">
      <c r="B30" s="121"/>
    </row>
    <row r="31" spans="2:5">
      <c r="B31" s="121"/>
    </row>
    <row r="32" spans="2:5">
      <c r="B32" s="121"/>
    </row>
    <row r="33" spans="2:2">
      <c r="B33" s="121"/>
    </row>
    <row r="34" spans="2:2">
      <c r="B34" s="121"/>
    </row>
    <row r="35" spans="2:2">
      <c r="B35" s="121"/>
    </row>
    <row r="36" spans="2:2">
      <c r="B36" s="121"/>
    </row>
    <row r="37" spans="2:2">
      <c r="B37" s="121"/>
    </row>
    <row r="38" spans="2:2">
      <c r="B38" s="121"/>
    </row>
    <row r="39" spans="2:2">
      <c r="B39" s="121"/>
    </row>
    <row r="40" spans="2:2">
      <c r="B40" s="121"/>
    </row>
    <row r="41" spans="2:2">
      <c r="B41" s="121"/>
    </row>
    <row r="42" spans="2:2">
      <c r="B42" s="121"/>
    </row>
    <row r="43" spans="2:2">
      <c r="B43" s="121"/>
    </row>
    <row r="44" spans="2:2">
      <c r="B44" s="121"/>
    </row>
    <row r="45" spans="2:2">
      <c r="B45" s="121"/>
    </row>
    <row r="46" spans="2:2">
      <c r="B46" s="121"/>
    </row>
    <row r="47" spans="2:2">
      <c r="B47" s="121"/>
    </row>
    <row r="48" spans="2:2">
      <c r="B48" s="121"/>
    </row>
    <row r="49" spans="2:2">
      <c r="B49" s="121"/>
    </row>
    <row r="50" spans="2:2">
      <c r="B50" s="121"/>
    </row>
    <row r="51" spans="2:2">
      <c r="B51" s="121"/>
    </row>
    <row r="52" spans="2:2">
      <c r="B52" s="121"/>
    </row>
    <row r="53" spans="2:2">
      <c r="B53" s="121"/>
    </row>
    <row r="54" spans="2:2">
      <c r="B54" s="121"/>
    </row>
    <row r="55" spans="2:2">
      <c r="B55" s="121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273"/>
  <sheetViews>
    <sheetView topLeftCell="A14" workbookViewId="0">
      <selection activeCell="AF2" sqref="AF1:AH1048576"/>
    </sheetView>
  </sheetViews>
  <sheetFormatPr defaultColWidth="9.28515625" defaultRowHeight="12.75"/>
  <cols>
    <col min="1" max="4" width="9.28515625" customWidth="1"/>
    <col min="5" max="5" width="9.28515625" style="12" customWidth="1"/>
    <col min="6" max="10" width="9.28515625" customWidth="1"/>
    <col min="11" max="11" width="9.28515625" style="2" customWidth="1"/>
    <col min="12" max="12" width="17" customWidth="1"/>
    <col min="13" max="39" width="9.28515625" customWidth="1"/>
    <col min="40" max="40" width="16.42578125" customWidth="1"/>
    <col min="41" max="55" width="9.28515625" customWidth="1"/>
  </cols>
  <sheetData>
    <row r="1" spans="1:1">
      <c r="A1" s="8"/>
    </row>
    <row r="2" spans="1:1">
      <c r="A2" s="8"/>
    </row>
    <row r="3" spans="1:1">
      <c r="A3" s="8"/>
    </row>
    <row r="4" spans="1:1">
      <c r="A4" s="8"/>
    </row>
    <row r="5" spans="1:1">
      <c r="A5" s="8"/>
    </row>
    <row r="6" spans="1:1">
      <c r="A6" s="8"/>
    </row>
    <row r="25" spans="1:55">
      <c r="A25" t="s">
        <v>128</v>
      </c>
      <c r="B25" t="s">
        <v>5</v>
      </c>
      <c r="C25" s="6" t="s">
        <v>176</v>
      </c>
      <c r="D25" s="6"/>
      <c r="E25" s="7"/>
      <c r="F25" s="7"/>
      <c r="G25" s="6"/>
      <c r="H25" s="6"/>
      <c r="I25" s="6"/>
      <c r="J25" s="6"/>
      <c r="K25" s="18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 t="s">
        <v>129</v>
      </c>
      <c r="AD25" t="s">
        <v>5</v>
      </c>
      <c r="AE25" t="s">
        <v>185</v>
      </c>
      <c r="AF25">
        <f t="shared" ref="AF25:BC25" si="0">D25</f>
        <v>0</v>
      </c>
      <c r="AG25">
        <f t="shared" si="0"/>
        <v>0</v>
      </c>
      <c r="AH25">
        <f t="shared" si="0"/>
        <v>0</v>
      </c>
      <c r="AI25">
        <f t="shared" si="0"/>
        <v>0</v>
      </c>
      <c r="AJ25">
        <f t="shared" si="0"/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 s="5" t="str">
        <f t="shared" si="0"/>
        <v>Mean</v>
      </c>
    </row>
    <row r="26" spans="1:55">
      <c r="A26" s="1"/>
      <c r="B26" s="9"/>
      <c r="C26" s="9"/>
      <c r="D26" s="9"/>
      <c r="E26" s="13"/>
      <c r="F26" s="9"/>
      <c r="G26" s="9"/>
      <c r="H26" s="9"/>
      <c r="I26" s="9"/>
      <c r="J26" s="9"/>
      <c r="K26" s="3"/>
      <c r="L26" s="9"/>
      <c r="M26" s="9"/>
      <c r="N26" s="10"/>
      <c r="O26" s="9"/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BC26" s="5"/>
    </row>
    <row r="27" spans="1:55" ht="38.25">
      <c r="A27" s="66" t="s">
        <v>130</v>
      </c>
      <c r="B27" s="9">
        <f>B34</f>
        <v>-3.3116400000000001</v>
      </c>
      <c r="C27" s="9">
        <f t="shared" ref="C27:Z27" si="1">C34</f>
        <v>-1.0900000000000001</v>
      </c>
      <c r="D27" s="9">
        <f t="shared" si="1"/>
        <v>0</v>
      </c>
      <c r="E27" s="9">
        <f t="shared" si="1"/>
        <v>0</v>
      </c>
      <c r="F27" s="9">
        <f t="shared" si="1"/>
        <v>0</v>
      </c>
      <c r="G27" s="9">
        <f t="shared" si="1"/>
        <v>0</v>
      </c>
      <c r="H27" s="9">
        <f t="shared" si="1"/>
        <v>0</v>
      </c>
      <c r="I27" s="9">
        <f t="shared" si="1"/>
        <v>0</v>
      </c>
      <c r="J27" s="9">
        <f t="shared" si="1"/>
        <v>0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0</v>
      </c>
      <c r="O27" s="9">
        <f t="shared" si="1"/>
        <v>0</v>
      </c>
      <c r="P27" s="9">
        <f t="shared" si="1"/>
        <v>0</v>
      </c>
      <c r="Q27" s="9">
        <f t="shared" si="1"/>
        <v>0</v>
      </c>
      <c r="R27" s="9">
        <f t="shared" si="1"/>
        <v>0</v>
      </c>
      <c r="S27" s="9">
        <f t="shared" si="1"/>
        <v>0</v>
      </c>
      <c r="T27" s="9">
        <f t="shared" si="1"/>
        <v>0</v>
      </c>
      <c r="U27" s="9">
        <f t="shared" si="1"/>
        <v>0</v>
      </c>
      <c r="V27" s="9">
        <f t="shared" si="1"/>
        <v>0</v>
      </c>
      <c r="W27" s="9">
        <f t="shared" si="1"/>
        <v>0</v>
      </c>
      <c r="X27" s="9">
        <f t="shared" si="1"/>
        <v>0</v>
      </c>
      <c r="Y27" s="9">
        <f t="shared" si="1"/>
        <v>0</v>
      </c>
      <c r="Z27" s="9">
        <f t="shared" si="1"/>
        <v>0</v>
      </c>
      <c r="AA27" s="4">
        <f>AVERAGE(B27:Z27)</f>
        <v>-0.17606560000000002</v>
      </c>
      <c r="AB27" s="68"/>
      <c r="AC27" s="66" t="s">
        <v>130</v>
      </c>
      <c r="AD27" s="9">
        <f>AD34</f>
        <v>-4.3710740000000001</v>
      </c>
      <c r="AE27" s="17">
        <v>-4.2237</v>
      </c>
      <c r="AF27" s="9">
        <f t="shared" ref="AF27:BB27" si="2">AF34</f>
        <v>0</v>
      </c>
      <c r="AG27" s="9">
        <f t="shared" si="2"/>
        <v>0</v>
      </c>
      <c r="AH27" s="9">
        <f t="shared" si="2"/>
        <v>0</v>
      </c>
      <c r="AI27" s="9">
        <f t="shared" si="2"/>
        <v>0</v>
      </c>
      <c r="AJ27" s="9">
        <f t="shared" si="2"/>
        <v>0</v>
      </c>
      <c r="AK27" s="9">
        <f t="shared" si="2"/>
        <v>0</v>
      </c>
      <c r="AL27" s="9">
        <f t="shared" si="2"/>
        <v>0</v>
      </c>
      <c r="AM27" s="9">
        <f t="shared" si="2"/>
        <v>0</v>
      </c>
      <c r="AN27" s="9">
        <f t="shared" si="2"/>
        <v>0</v>
      </c>
      <c r="AO27" s="9">
        <f t="shared" si="2"/>
        <v>0</v>
      </c>
      <c r="AP27" s="9">
        <f t="shared" si="2"/>
        <v>0</v>
      </c>
      <c r="AQ27" s="9">
        <f t="shared" si="2"/>
        <v>0</v>
      </c>
      <c r="AR27" s="9">
        <f t="shared" si="2"/>
        <v>0</v>
      </c>
      <c r="AS27" s="9">
        <f t="shared" si="2"/>
        <v>0</v>
      </c>
      <c r="AT27" s="9">
        <f t="shared" si="2"/>
        <v>0</v>
      </c>
      <c r="AU27" s="9">
        <f t="shared" si="2"/>
        <v>0</v>
      </c>
      <c r="AV27" s="9">
        <f t="shared" si="2"/>
        <v>0</v>
      </c>
      <c r="AW27" s="9">
        <f t="shared" si="2"/>
        <v>0</v>
      </c>
      <c r="AX27" s="9">
        <f t="shared" si="2"/>
        <v>0</v>
      </c>
      <c r="AY27" s="9">
        <f t="shared" si="2"/>
        <v>0</v>
      </c>
      <c r="AZ27" s="9">
        <f t="shared" si="2"/>
        <v>0</v>
      </c>
      <c r="BA27" s="9">
        <f t="shared" si="2"/>
        <v>0</v>
      </c>
      <c r="BB27" s="9">
        <f t="shared" si="2"/>
        <v>0</v>
      </c>
      <c r="BC27" s="4">
        <f>AVERAGE(AD27:BB27)</f>
        <v>-0.34379096000000003</v>
      </c>
    </row>
    <row r="28" spans="1:55">
      <c r="A28" s="66" t="s">
        <v>131</v>
      </c>
      <c r="B28" s="1"/>
      <c r="C28" s="1"/>
      <c r="D28" s="1"/>
      <c r="E28" s="14"/>
      <c r="F28" s="1"/>
      <c r="G28" s="1"/>
      <c r="H28" s="1"/>
      <c r="I28" s="1"/>
      <c r="J28" s="1"/>
      <c r="K28" s="19"/>
      <c r="L28" s="1"/>
      <c r="M28" s="1"/>
      <c r="N28" s="1"/>
      <c r="O28" s="24"/>
      <c r="P28" s="1"/>
      <c r="Q28" s="1"/>
      <c r="R28" s="1"/>
      <c r="S28" s="25"/>
      <c r="T28" s="1"/>
      <c r="U28" s="1"/>
      <c r="V28" s="1"/>
      <c r="W28" s="1"/>
      <c r="X28" s="1"/>
      <c r="Y28" s="1"/>
      <c r="Z28" s="1"/>
      <c r="AA28" s="1"/>
      <c r="AB28" s="1"/>
      <c r="AC28" s="1" t="s">
        <v>132</v>
      </c>
      <c r="AE28" s="1"/>
      <c r="AF28" s="1"/>
      <c r="AG28" s="1"/>
      <c r="AH28" s="1"/>
      <c r="AL28" s="1"/>
      <c r="AQ28" s="1"/>
      <c r="BC28" s="5"/>
    </row>
    <row r="29" spans="1:55">
      <c r="A29" s="26">
        <v>0</v>
      </c>
      <c r="B29" s="26">
        <v>-13.204318000000001</v>
      </c>
      <c r="C29" s="26">
        <v>-6.54</v>
      </c>
      <c r="D29" s="37"/>
      <c r="E29" s="22"/>
      <c r="F29" s="22"/>
      <c r="G29" s="22"/>
      <c r="H29" s="26"/>
      <c r="I29" s="26"/>
      <c r="J29" s="26"/>
      <c r="K29" s="27"/>
      <c r="L29" s="22"/>
      <c r="M29" s="26"/>
      <c r="N29" s="42"/>
      <c r="O29" s="22"/>
      <c r="P29" s="28"/>
      <c r="Q29" s="26"/>
      <c r="R29" s="20"/>
      <c r="S29" s="22"/>
      <c r="T29" s="22"/>
      <c r="U29" s="26"/>
      <c r="V29" s="22"/>
      <c r="W29" s="23"/>
      <c r="X29" s="15"/>
      <c r="Y29" s="15"/>
      <c r="Z29" s="26"/>
      <c r="AA29" s="4">
        <f t="shared" ref="AA29:AA60" si="3">AVERAGE(B29:Z29)</f>
        <v>-9.8721589999999999</v>
      </c>
      <c r="AB29" s="68"/>
      <c r="AC29" s="2"/>
      <c r="AD29" s="30">
        <v>-25.945798</v>
      </c>
      <c r="AE29" s="30">
        <v>-29.65</v>
      </c>
      <c r="AF29" s="38"/>
      <c r="AG29" s="29"/>
      <c r="AH29" s="29"/>
      <c r="AI29" s="29"/>
      <c r="AJ29" s="30"/>
      <c r="AK29" s="31"/>
      <c r="AL29" s="30"/>
      <c r="AM29" s="32"/>
      <c r="AN29" s="29"/>
      <c r="AO29" s="30"/>
      <c r="AP29" s="43"/>
      <c r="AQ29" s="29"/>
      <c r="AR29" s="31"/>
      <c r="AS29" s="29"/>
      <c r="AT29" s="21"/>
      <c r="AU29" s="16"/>
      <c r="AV29" s="16"/>
      <c r="AW29" s="16"/>
      <c r="AX29" s="16"/>
      <c r="AY29" s="16"/>
      <c r="AZ29" s="16"/>
      <c r="BA29" s="16"/>
      <c r="BB29" s="16"/>
      <c r="BC29" s="4">
        <f t="shared" ref="BC29:BC60" si="4">AVERAGE(AD29:BB29)</f>
        <v>-27.797899000000001</v>
      </c>
    </row>
    <row r="30" spans="1:55">
      <c r="A30" s="26">
        <v>1</v>
      </c>
      <c r="B30" s="26">
        <v>-5.8581630000000002</v>
      </c>
      <c r="C30" s="26">
        <v>-3.41</v>
      </c>
      <c r="D30" s="37"/>
      <c r="E30" s="22"/>
      <c r="F30" s="22"/>
      <c r="G30" s="22"/>
      <c r="H30" s="26"/>
      <c r="I30" s="26"/>
      <c r="J30" s="26"/>
      <c r="K30" s="27"/>
      <c r="L30" s="22"/>
      <c r="M30" s="26"/>
      <c r="N30" s="42"/>
      <c r="O30" s="22"/>
      <c r="P30" s="28"/>
      <c r="Q30" s="26"/>
      <c r="R30" s="20"/>
      <c r="S30" s="22"/>
      <c r="T30" s="22"/>
      <c r="U30" s="26"/>
      <c r="V30" s="22"/>
      <c r="W30" s="23"/>
      <c r="X30" s="15"/>
      <c r="Y30" s="15"/>
      <c r="Z30" s="26"/>
      <c r="AA30" s="4">
        <f t="shared" si="3"/>
        <v>-4.6340815000000006</v>
      </c>
      <c r="AB30" s="68"/>
      <c r="AC30" s="2"/>
      <c r="AD30" s="30">
        <v>-9.2604399999999991</v>
      </c>
      <c r="AE30" s="30">
        <v>-12.55</v>
      </c>
      <c r="AF30" s="38"/>
      <c r="AG30" s="29"/>
      <c r="AH30" s="29"/>
      <c r="AI30" s="29"/>
      <c r="AJ30" s="30"/>
      <c r="AK30" s="31"/>
      <c r="AL30" s="30"/>
      <c r="AM30" s="32"/>
      <c r="AN30" s="29"/>
      <c r="AO30" s="30"/>
      <c r="AP30" s="43"/>
      <c r="AQ30" s="29"/>
      <c r="AR30" s="31"/>
      <c r="AS30" s="29"/>
      <c r="AT30" s="21"/>
      <c r="AU30" s="16"/>
      <c r="AV30" s="16"/>
      <c r="AW30" s="16"/>
      <c r="AX30" s="16"/>
      <c r="AY30" s="16"/>
      <c r="AZ30" s="16"/>
      <c r="BA30" s="16"/>
      <c r="BB30" s="16"/>
      <c r="BC30" s="4">
        <f t="shared" si="4"/>
        <v>-10.90522</v>
      </c>
    </row>
    <row r="31" spans="1:55">
      <c r="A31" s="26">
        <v>2</v>
      </c>
      <c r="B31" s="26">
        <v>-4.8615820000000003</v>
      </c>
      <c r="C31" s="26">
        <v>-2.23</v>
      </c>
      <c r="D31" s="37"/>
      <c r="E31" s="22"/>
      <c r="F31" s="22"/>
      <c r="G31" s="22"/>
      <c r="H31" s="26"/>
      <c r="I31" s="26"/>
      <c r="J31" s="26"/>
      <c r="K31" s="27"/>
      <c r="L31" s="22"/>
      <c r="M31" s="26"/>
      <c r="N31" s="42"/>
      <c r="O31" s="22"/>
      <c r="P31" s="28"/>
      <c r="Q31" s="26"/>
      <c r="R31" s="20"/>
      <c r="S31" s="22"/>
      <c r="T31" s="22"/>
      <c r="U31" s="26"/>
      <c r="V31" s="22"/>
      <c r="W31" s="23"/>
      <c r="X31" s="15"/>
      <c r="Y31" s="15"/>
      <c r="Z31" s="26"/>
      <c r="AA31" s="4">
        <f t="shared" si="3"/>
        <v>-3.5457910000000004</v>
      </c>
      <c r="AB31" s="68"/>
      <c r="AC31" s="2"/>
      <c r="AD31" s="30">
        <v>-6.7846710000000003</v>
      </c>
      <c r="AE31" s="30">
        <v>-10.17</v>
      </c>
      <c r="AF31" s="38"/>
      <c r="AG31" s="29"/>
      <c r="AH31" s="29"/>
      <c r="AI31" s="29"/>
      <c r="AJ31" s="30"/>
      <c r="AK31" s="31"/>
      <c r="AL31" s="30"/>
      <c r="AM31" s="32"/>
      <c r="AN31" s="29"/>
      <c r="AO31" s="30"/>
      <c r="AP31" s="43"/>
      <c r="AQ31" s="29"/>
      <c r="AR31" s="31"/>
      <c r="AS31" s="29"/>
      <c r="AT31" s="21"/>
      <c r="AU31" s="16"/>
      <c r="AV31" s="16"/>
      <c r="AW31" s="16"/>
      <c r="AX31" s="16"/>
      <c r="AY31" s="16"/>
      <c r="AZ31" s="16"/>
      <c r="BA31" s="16"/>
      <c r="BB31" s="16"/>
      <c r="BC31" s="4">
        <f t="shared" si="4"/>
        <v>-8.4773355000000006</v>
      </c>
    </row>
    <row r="32" spans="1:55">
      <c r="A32" s="26">
        <v>3</v>
      </c>
      <c r="B32" s="26">
        <v>-4.216526</v>
      </c>
      <c r="C32" s="26">
        <v>-1.83</v>
      </c>
      <c r="D32" s="37"/>
      <c r="E32" s="22"/>
      <c r="F32" s="22"/>
      <c r="G32" s="22"/>
      <c r="H32" s="26"/>
      <c r="I32" s="26"/>
      <c r="J32" s="26"/>
      <c r="K32" s="27"/>
      <c r="L32" s="22"/>
      <c r="M32" s="26"/>
      <c r="N32" s="42"/>
      <c r="O32" s="22"/>
      <c r="P32" s="28"/>
      <c r="Q32" s="26"/>
      <c r="R32" s="20"/>
      <c r="S32" s="22"/>
      <c r="T32" s="22"/>
      <c r="U32" s="26"/>
      <c r="V32" s="22"/>
      <c r="W32" s="23"/>
      <c r="X32" s="15"/>
      <c r="Y32" s="15"/>
      <c r="Z32" s="26"/>
      <c r="AA32" s="4">
        <f t="shared" si="3"/>
        <v>-3.023263</v>
      </c>
      <c r="AB32" s="68"/>
      <c r="AC32" s="2"/>
      <c r="AD32" s="30">
        <v>-5.6116109999999999</v>
      </c>
      <c r="AE32" s="30">
        <v>-7.1</v>
      </c>
      <c r="AF32" s="38"/>
      <c r="AG32" s="29"/>
      <c r="AH32" s="29"/>
      <c r="AI32" s="29"/>
      <c r="AJ32" s="30"/>
      <c r="AK32" s="31"/>
      <c r="AL32" s="30"/>
      <c r="AM32" s="32"/>
      <c r="AN32" s="29"/>
      <c r="AO32" s="30"/>
      <c r="AP32" s="43"/>
      <c r="AQ32" s="29"/>
      <c r="AR32" s="31"/>
      <c r="AS32" s="29"/>
      <c r="AT32" s="21"/>
      <c r="AU32" s="16"/>
      <c r="AV32" s="16"/>
      <c r="AW32" s="16"/>
      <c r="AX32" s="16"/>
      <c r="AY32" s="16"/>
      <c r="AZ32" s="16"/>
      <c r="BA32" s="16"/>
      <c r="BB32" s="16"/>
      <c r="BC32" s="4">
        <f t="shared" si="4"/>
        <v>-6.3558054999999998</v>
      </c>
    </row>
    <row r="33" spans="1:55">
      <c r="A33" s="26">
        <v>4</v>
      </c>
      <c r="B33" s="26">
        <v>-3.7277239999999998</v>
      </c>
      <c r="C33" s="26">
        <v>-1.53</v>
      </c>
      <c r="D33" s="37"/>
      <c r="E33" s="22"/>
      <c r="F33" s="22"/>
      <c r="G33" s="22"/>
      <c r="H33" s="26"/>
      <c r="I33" s="26"/>
      <c r="J33" s="26"/>
      <c r="K33" s="27"/>
      <c r="L33" s="22"/>
      <c r="M33" s="26"/>
      <c r="N33" s="42"/>
      <c r="O33" s="22"/>
      <c r="P33" s="28"/>
      <c r="Q33" s="26"/>
      <c r="R33" s="20"/>
      <c r="S33" s="22"/>
      <c r="T33" s="22"/>
      <c r="U33" s="26"/>
      <c r="V33" s="22"/>
      <c r="W33" s="23"/>
      <c r="X33" s="15"/>
      <c r="Y33" s="15"/>
      <c r="Z33" s="26"/>
      <c r="AA33" s="4">
        <f t="shared" si="3"/>
        <v>-2.6288619999999998</v>
      </c>
      <c r="AB33" s="68"/>
      <c r="AC33" s="2"/>
      <c r="AD33" s="30">
        <v>-4.894037</v>
      </c>
      <c r="AE33" s="30">
        <v>-2.54</v>
      </c>
      <c r="AF33" s="38"/>
      <c r="AG33" s="29"/>
      <c r="AH33" s="29"/>
      <c r="AI33" s="29"/>
      <c r="AJ33" s="30"/>
      <c r="AK33" s="31"/>
      <c r="AL33" s="30"/>
      <c r="AM33" s="32"/>
      <c r="AN33" s="29"/>
      <c r="AO33" s="30"/>
      <c r="AP33" s="43"/>
      <c r="AQ33" s="29"/>
      <c r="AR33" s="31"/>
      <c r="AS33" s="29"/>
      <c r="AT33" s="21"/>
      <c r="AU33" s="16"/>
      <c r="AV33" s="16"/>
      <c r="AW33" s="16"/>
      <c r="AX33" s="16"/>
      <c r="AY33" s="16"/>
      <c r="AZ33" s="16"/>
      <c r="BA33" s="16"/>
      <c r="BB33" s="16"/>
      <c r="BC33" s="4">
        <f t="shared" si="4"/>
        <v>-3.7170185</v>
      </c>
    </row>
    <row r="34" spans="1:55">
      <c r="A34" s="26">
        <v>5</v>
      </c>
      <c r="B34" s="26">
        <v>-3.3116400000000001</v>
      </c>
      <c r="C34" s="26">
        <v>-1.0900000000000001</v>
      </c>
      <c r="D34" s="37"/>
      <c r="E34" s="22"/>
      <c r="F34" s="22"/>
      <c r="G34" s="22"/>
      <c r="H34" s="26"/>
      <c r="I34" s="26"/>
      <c r="J34" s="26"/>
      <c r="K34" s="27"/>
      <c r="L34" s="22"/>
      <c r="M34" s="26"/>
      <c r="N34" s="42"/>
      <c r="O34" s="22"/>
      <c r="P34" s="28"/>
      <c r="Q34" s="26"/>
      <c r="R34" s="20"/>
      <c r="S34" s="22"/>
      <c r="T34" s="22"/>
      <c r="U34" s="26"/>
      <c r="V34" s="22"/>
      <c r="W34" s="23"/>
      <c r="X34" s="15"/>
      <c r="Y34" s="15"/>
      <c r="Z34" s="26"/>
      <c r="AA34" s="4">
        <f t="shared" si="3"/>
        <v>-2.2008200000000002</v>
      </c>
      <c r="AB34" s="68"/>
      <c r="AC34" s="2"/>
      <c r="AD34" s="30">
        <v>-4.3710740000000001</v>
      </c>
      <c r="AE34" s="30">
        <v>-2.1</v>
      </c>
      <c r="AF34" s="38"/>
      <c r="AG34" s="29"/>
      <c r="AH34" s="29"/>
      <c r="AI34" s="29"/>
      <c r="AJ34" s="30"/>
      <c r="AK34" s="31"/>
      <c r="AL34" s="30"/>
      <c r="AM34" s="32"/>
      <c r="AN34" s="29"/>
      <c r="AO34" s="30"/>
      <c r="AP34" s="43"/>
      <c r="AQ34" s="29"/>
      <c r="AR34" s="31"/>
      <c r="AS34" s="29"/>
      <c r="AT34" s="21"/>
      <c r="AU34" s="16"/>
      <c r="AV34" s="16"/>
      <c r="AW34" s="16"/>
      <c r="AX34" s="16"/>
      <c r="AY34" s="16"/>
      <c r="AZ34" s="16"/>
      <c r="BA34" s="16"/>
      <c r="BB34" s="16"/>
      <c r="BC34" s="4">
        <f t="shared" si="4"/>
        <v>-3.2355369999999999</v>
      </c>
    </row>
    <row r="35" spans="1:55">
      <c r="A35" s="26">
        <v>6</v>
      </c>
      <c r="B35" s="26">
        <v>-2.9540139999999999</v>
      </c>
      <c r="C35" s="26">
        <v>-0.78</v>
      </c>
      <c r="D35" s="37"/>
      <c r="E35" s="22"/>
      <c r="F35" s="22"/>
      <c r="G35" s="22"/>
      <c r="H35" s="26"/>
      <c r="I35" s="26"/>
      <c r="J35" s="26"/>
      <c r="K35" s="27"/>
      <c r="L35" s="22"/>
      <c r="M35" s="26"/>
      <c r="N35" s="42"/>
      <c r="O35" s="22"/>
      <c r="P35" s="28"/>
      <c r="Q35" s="26"/>
      <c r="R35" s="20"/>
      <c r="S35" s="22"/>
      <c r="T35" s="22"/>
      <c r="U35" s="26"/>
      <c r="V35" s="22"/>
      <c r="W35" s="23"/>
      <c r="X35" s="15"/>
      <c r="Y35" s="15"/>
      <c r="Z35" s="26"/>
      <c r="AA35" s="4">
        <f t="shared" si="3"/>
        <v>-1.8670070000000001</v>
      </c>
      <c r="AB35" s="68"/>
      <c r="AC35" s="2"/>
      <c r="AD35" s="30">
        <v>-3.9513910000000001</v>
      </c>
      <c r="AE35" s="30">
        <v>-1.61</v>
      </c>
      <c r="AF35" s="38"/>
      <c r="AG35" s="29"/>
      <c r="AH35" s="29"/>
      <c r="AI35" s="29"/>
      <c r="AJ35" s="30"/>
      <c r="AK35" s="31"/>
      <c r="AL35" s="30"/>
      <c r="AM35" s="32"/>
      <c r="AN35" s="29"/>
      <c r="AO35" s="30"/>
      <c r="AP35" s="43"/>
      <c r="AQ35" s="29"/>
      <c r="AR35" s="31"/>
      <c r="AS35" s="29"/>
      <c r="AT35" s="21"/>
      <c r="AU35" s="16"/>
      <c r="AV35" s="16"/>
      <c r="AW35" s="16"/>
      <c r="AX35" s="16"/>
      <c r="AY35" s="16"/>
      <c r="AZ35" s="16"/>
      <c r="BA35" s="16"/>
      <c r="BB35" s="16"/>
      <c r="BC35" s="4">
        <f t="shared" si="4"/>
        <v>-2.7806955000000002</v>
      </c>
    </row>
    <row r="36" spans="1:55">
      <c r="A36" s="26">
        <v>7</v>
      </c>
      <c r="B36" s="26">
        <v>-2.6214569999999999</v>
      </c>
      <c r="C36" s="26">
        <v>-0.33</v>
      </c>
      <c r="D36" s="37"/>
      <c r="E36" s="22"/>
      <c r="F36" s="22"/>
      <c r="G36" s="22"/>
      <c r="H36" s="26"/>
      <c r="I36" s="26"/>
      <c r="J36" s="26"/>
      <c r="K36" s="27"/>
      <c r="L36" s="22"/>
      <c r="M36" s="26"/>
      <c r="N36" s="42"/>
      <c r="O36" s="22"/>
      <c r="P36" s="28"/>
      <c r="Q36" s="26"/>
      <c r="R36" s="20"/>
      <c r="S36" s="22"/>
      <c r="T36" s="22"/>
      <c r="U36" s="26"/>
      <c r="V36" s="22"/>
      <c r="W36" s="23"/>
      <c r="X36" s="15"/>
      <c r="Y36" s="15"/>
      <c r="Z36" s="26"/>
      <c r="AA36" s="4">
        <f t="shared" si="3"/>
        <v>-1.4757285</v>
      </c>
      <c r="AB36" s="68"/>
      <c r="AC36" s="2"/>
      <c r="AD36" s="30">
        <v>-3.5941749999999999</v>
      </c>
      <c r="AE36" s="30">
        <v>-0.43</v>
      </c>
      <c r="AF36" s="38"/>
      <c r="AG36" s="29"/>
      <c r="AH36" s="29"/>
      <c r="AI36" s="29"/>
      <c r="AJ36" s="30"/>
      <c r="AK36" s="31"/>
      <c r="AL36" s="30"/>
      <c r="AM36" s="32"/>
      <c r="AN36" s="29"/>
      <c r="AO36" s="30"/>
      <c r="AP36" s="43"/>
      <c r="AQ36" s="29"/>
      <c r="AR36" s="31"/>
      <c r="AS36" s="29"/>
      <c r="AT36" s="21"/>
      <c r="AU36" s="16"/>
      <c r="AV36" s="16"/>
      <c r="AW36" s="16"/>
      <c r="AX36" s="16"/>
      <c r="AY36" s="16"/>
      <c r="AZ36" s="16"/>
      <c r="BA36" s="16"/>
      <c r="BB36" s="16"/>
      <c r="BC36" s="4">
        <f t="shared" si="4"/>
        <v>-2.0120874999999998</v>
      </c>
    </row>
    <row r="37" spans="1:55">
      <c r="A37" s="26">
        <v>8</v>
      </c>
      <c r="B37" s="26">
        <v>-2.3151820000000001</v>
      </c>
      <c r="C37" s="26">
        <v>0.01</v>
      </c>
      <c r="D37" s="37"/>
      <c r="E37" s="22"/>
      <c r="F37" s="22"/>
      <c r="G37" s="22"/>
      <c r="H37" s="26"/>
      <c r="I37" s="26"/>
      <c r="J37" s="26"/>
      <c r="K37" s="27"/>
      <c r="L37" s="22"/>
      <c r="M37" s="26"/>
      <c r="N37" s="42"/>
      <c r="O37" s="22"/>
      <c r="P37" s="28"/>
      <c r="Q37" s="26"/>
      <c r="R37" s="20"/>
      <c r="S37" s="22"/>
      <c r="T37" s="22"/>
      <c r="U37" s="26"/>
      <c r="V37" s="22"/>
      <c r="W37" s="23"/>
      <c r="X37" s="15"/>
      <c r="Y37" s="15"/>
      <c r="Z37" s="26"/>
      <c r="AA37" s="4">
        <f t="shared" si="3"/>
        <v>-1.1525910000000001</v>
      </c>
      <c r="AB37" s="68"/>
      <c r="AC37" s="2"/>
      <c r="AD37" s="30">
        <v>-3.2862010000000001</v>
      </c>
      <c r="AE37" s="30">
        <v>0.17</v>
      </c>
      <c r="AF37" s="38"/>
      <c r="AG37" s="29"/>
      <c r="AH37" s="29"/>
      <c r="AI37" s="29"/>
      <c r="AJ37" s="30"/>
      <c r="AK37" s="31"/>
      <c r="AL37" s="30"/>
      <c r="AM37" s="32"/>
      <c r="AN37" s="29"/>
      <c r="AO37" s="30"/>
      <c r="AP37" s="43"/>
      <c r="AQ37" s="29"/>
      <c r="AR37" s="31"/>
      <c r="AS37" s="29"/>
      <c r="AT37" s="21"/>
      <c r="AU37" s="16"/>
      <c r="AV37" s="16"/>
      <c r="AW37" s="16"/>
      <c r="AX37" s="16"/>
      <c r="AY37" s="16"/>
      <c r="AZ37" s="16"/>
      <c r="BA37" s="16"/>
      <c r="BB37" s="16"/>
      <c r="BC37" s="4">
        <f t="shared" si="4"/>
        <v>-1.5581005000000001</v>
      </c>
    </row>
    <row r="38" spans="1:55">
      <c r="A38" s="26">
        <v>9</v>
      </c>
      <c r="B38" s="26">
        <v>-2.0368529999999998</v>
      </c>
      <c r="C38" s="26">
        <v>0.21</v>
      </c>
      <c r="D38" s="37"/>
      <c r="E38" s="22"/>
      <c r="F38" s="22"/>
      <c r="G38" s="22"/>
      <c r="H38" s="26"/>
      <c r="I38" s="26"/>
      <c r="J38" s="26"/>
      <c r="K38" s="27"/>
      <c r="L38" s="22"/>
      <c r="M38" s="26"/>
      <c r="N38" s="42"/>
      <c r="O38" s="22"/>
      <c r="P38" s="28"/>
      <c r="Q38" s="26"/>
      <c r="R38" s="20"/>
      <c r="S38" s="22"/>
      <c r="T38" s="22"/>
      <c r="U38" s="26"/>
      <c r="V38" s="22"/>
      <c r="W38" s="23"/>
      <c r="X38" s="15"/>
      <c r="Y38" s="15"/>
      <c r="Z38" s="26"/>
      <c r="AA38" s="4">
        <f t="shared" si="3"/>
        <v>-0.91342649999999992</v>
      </c>
      <c r="AB38" s="68"/>
      <c r="AC38" s="2"/>
      <c r="AD38" s="30">
        <v>-3.0103080000000002</v>
      </c>
      <c r="AE38" s="30">
        <v>0.82</v>
      </c>
      <c r="AF38" s="38"/>
      <c r="AG38" s="29"/>
      <c r="AH38" s="29"/>
      <c r="AI38" s="29"/>
      <c r="AJ38" s="30"/>
      <c r="AK38" s="31"/>
      <c r="AL38" s="30"/>
      <c r="AM38" s="32"/>
      <c r="AN38" s="29"/>
      <c r="AO38" s="30"/>
      <c r="AP38" s="43"/>
      <c r="AQ38" s="29"/>
      <c r="AR38" s="31"/>
      <c r="AS38" s="29"/>
      <c r="AT38" s="21"/>
      <c r="AU38" s="16"/>
      <c r="AV38" s="16"/>
      <c r="AW38" s="16"/>
      <c r="AX38" s="16"/>
      <c r="AY38" s="16"/>
      <c r="AZ38" s="16"/>
      <c r="BA38" s="16"/>
      <c r="BB38" s="16"/>
      <c r="BC38" s="4">
        <f t="shared" si="4"/>
        <v>-1.0951540000000002</v>
      </c>
    </row>
    <row r="39" spans="1:55">
      <c r="A39" s="26">
        <v>10</v>
      </c>
      <c r="B39" s="26">
        <v>-1.768311</v>
      </c>
      <c r="C39" s="26">
        <v>0.57999999999999996</v>
      </c>
      <c r="D39" s="37"/>
      <c r="E39" s="22"/>
      <c r="F39" s="22"/>
      <c r="G39" s="22"/>
      <c r="H39" s="26"/>
      <c r="I39" s="26"/>
      <c r="J39" s="26"/>
      <c r="K39" s="27"/>
      <c r="L39" s="22"/>
      <c r="M39" s="26"/>
      <c r="N39" s="42"/>
      <c r="O39" s="22"/>
      <c r="P39" s="28"/>
      <c r="Q39" s="26"/>
      <c r="R39" s="20"/>
      <c r="S39" s="22"/>
      <c r="T39" s="22"/>
      <c r="U39" s="26"/>
      <c r="V39" s="22"/>
      <c r="W39" s="23"/>
      <c r="X39" s="15"/>
      <c r="Y39" s="15"/>
      <c r="Z39" s="26"/>
      <c r="AA39" s="4">
        <f t="shared" si="3"/>
        <v>-0.59415550000000006</v>
      </c>
      <c r="AB39" s="68"/>
      <c r="AC39" s="2"/>
      <c r="AD39" s="30">
        <v>-2.772167</v>
      </c>
      <c r="AE39" s="30">
        <v>1.17</v>
      </c>
      <c r="AF39" s="38"/>
      <c r="AG39" s="29"/>
      <c r="AH39" s="29"/>
      <c r="AI39" s="29"/>
      <c r="AJ39" s="30"/>
      <c r="AK39" s="31"/>
      <c r="AL39" s="30"/>
      <c r="AM39" s="32"/>
      <c r="AN39" s="29"/>
      <c r="AO39" s="30"/>
      <c r="AP39" s="43"/>
      <c r="AQ39" s="29"/>
      <c r="AR39" s="31"/>
      <c r="AS39" s="29"/>
      <c r="AT39" s="21"/>
      <c r="AU39" s="16"/>
      <c r="AV39" s="16"/>
      <c r="AW39" s="16"/>
      <c r="AX39" s="16"/>
      <c r="AY39" s="16"/>
      <c r="AZ39" s="16"/>
      <c r="BA39" s="16"/>
      <c r="BB39" s="16"/>
      <c r="BC39" s="4">
        <f t="shared" si="4"/>
        <v>-0.80108350000000006</v>
      </c>
    </row>
    <row r="40" spans="1:55">
      <c r="A40" s="26">
        <v>11</v>
      </c>
      <c r="B40" s="26">
        <v>-1.5191129999999999</v>
      </c>
      <c r="C40" s="26">
        <v>0.72</v>
      </c>
      <c r="D40" s="37"/>
      <c r="E40" s="22"/>
      <c r="F40" s="22"/>
      <c r="G40" s="22"/>
      <c r="H40" s="26"/>
      <c r="I40" s="26"/>
      <c r="J40" s="26"/>
      <c r="K40" s="27"/>
      <c r="L40" s="22"/>
      <c r="M40" s="26"/>
      <c r="N40" s="42"/>
      <c r="O40" s="22"/>
      <c r="P40" s="28"/>
      <c r="Q40" s="26"/>
      <c r="R40" s="20"/>
      <c r="S40" s="22"/>
      <c r="T40" s="22"/>
      <c r="U40" s="26"/>
      <c r="V40" s="22"/>
      <c r="W40" s="23"/>
      <c r="X40" s="15"/>
      <c r="Y40" s="15"/>
      <c r="Z40" s="26"/>
      <c r="AA40" s="4">
        <f t="shared" si="3"/>
        <v>-0.39955649999999998</v>
      </c>
      <c r="AB40" s="68"/>
      <c r="AC40" s="2"/>
      <c r="AD40" s="30">
        <v>-2.5530650000000001</v>
      </c>
      <c r="AE40" s="30">
        <v>1.44</v>
      </c>
      <c r="AF40" s="38"/>
      <c r="AG40" s="29"/>
      <c r="AH40" s="29"/>
      <c r="AI40" s="29"/>
      <c r="AJ40" s="30"/>
      <c r="AK40" s="31"/>
      <c r="AL40" s="30"/>
      <c r="AM40" s="32"/>
      <c r="AN40" s="29"/>
      <c r="AO40" s="30"/>
      <c r="AP40" s="43"/>
      <c r="AQ40" s="29"/>
      <c r="AR40" s="31"/>
      <c r="AS40" s="29"/>
      <c r="AT40" s="21"/>
      <c r="AU40" s="16"/>
      <c r="AV40" s="16"/>
      <c r="AW40" s="16"/>
      <c r="AX40" s="16"/>
      <c r="AY40" s="16"/>
      <c r="AZ40" s="16"/>
      <c r="BA40" s="16"/>
      <c r="BB40" s="16"/>
      <c r="BC40" s="4">
        <f t="shared" si="4"/>
        <v>-0.5565325000000001</v>
      </c>
    </row>
    <row r="41" spans="1:55">
      <c r="A41" s="26">
        <v>12</v>
      </c>
      <c r="B41" s="26">
        <v>-1.271622</v>
      </c>
      <c r="C41" s="26">
        <v>0.88</v>
      </c>
      <c r="D41" s="37"/>
      <c r="E41" s="22"/>
      <c r="F41" s="22"/>
      <c r="G41" s="22"/>
      <c r="H41" s="26"/>
      <c r="I41" s="26"/>
      <c r="J41" s="26"/>
      <c r="K41" s="27"/>
      <c r="L41" s="22"/>
      <c r="M41" s="26"/>
      <c r="N41" s="42"/>
      <c r="O41" s="22"/>
      <c r="P41" s="28"/>
      <c r="Q41" s="26"/>
      <c r="R41" s="20"/>
      <c r="S41" s="22"/>
      <c r="T41" s="22"/>
      <c r="U41" s="26"/>
      <c r="V41" s="22"/>
      <c r="W41" s="23"/>
      <c r="X41" s="15"/>
      <c r="Y41" s="15"/>
      <c r="Z41" s="26"/>
      <c r="AA41" s="4">
        <f t="shared" si="3"/>
        <v>-0.19581100000000001</v>
      </c>
      <c r="AB41" s="68"/>
      <c r="AC41" s="2"/>
      <c r="AD41" s="30">
        <v>-2.3480219999999998</v>
      </c>
      <c r="AE41" s="30">
        <v>1.61</v>
      </c>
      <c r="AF41" s="38"/>
      <c r="AG41" s="29"/>
      <c r="AH41" s="29"/>
      <c r="AI41" s="29"/>
      <c r="AJ41" s="30"/>
      <c r="AK41" s="31"/>
      <c r="AL41" s="30"/>
      <c r="AM41" s="32"/>
      <c r="AN41" s="29"/>
      <c r="AO41" s="30"/>
      <c r="AP41" s="43"/>
      <c r="AQ41" s="29"/>
      <c r="AR41" s="31"/>
      <c r="AS41" s="29"/>
      <c r="AT41" s="21"/>
      <c r="AU41" s="16"/>
      <c r="AV41" s="16"/>
      <c r="AW41" s="16"/>
      <c r="AX41" s="16"/>
      <c r="AY41" s="16"/>
      <c r="AZ41" s="16"/>
      <c r="BA41" s="16"/>
      <c r="BB41" s="16"/>
      <c r="BC41" s="4">
        <f t="shared" si="4"/>
        <v>-0.36901099999999987</v>
      </c>
    </row>
    <row r="42" spans="1:55">
      <c r="A42" s="26">
        <v>13</v>
      </c>
      <c r="B42" s="26">
        <v>-1.0354300000000001</v>
      </c>
      <c r="C42" s="26">
        <v>1.08</v>
      </c>
      <c r="D42" s="37"/>
      <c r="E42" s="22"/>
      <c r="F42" s="22"/>
      <c r="G42" s="22"/>
      <c r="H42" s="26"/>
      <c r="I42" s="26"/>
      <c r="J42" s="26"/>
      <c r="K42" s="27"/>
      <c r="L42" s="22"/>
      <c r="M42" s="26"/>
      <c r="N42" s="42"/>
      <c r="O42" s="22"/>
      <c r="P42" s="28"/>
      <c r="Q42" s="26"/>
      <c r="R42" s="20"/>
      <c r="S42" s="22"/>
      <c r="T42" s="22"/>
      <c r="U42" s="26"/>
      <c r="V42" s="22"/>
      <c r="W42" s="23"/>
      <c r="X42" s="15"/>
      <c r="Y42" s="15"/>
      <c r="Z42" s="26"/>
      <c r="AA42" s="4">
        <f t="shared" si="3"/>
        <v>2.2284999999999999E-2</v>
      </c>
      <c r="AB42" s="68"/>
      <c r="AC42" s="2"/>
      <c r="AD42" s="30">
        <v>-2.1577359999999999</v>
      </c>
      <c r="AE42" s="30">
        <v>1.79</v>
      </c>
      <c r="AF42" s="38"/>
      <c r="AG42" s="29"/>
      <c r="AH42" s="29"/>
      <c r="AI42" s="29"/>
      <c r="AJ42" s="30"/>
      <c r="AK42" s="31"/>
      <c r="AL42" s="30"/>
      <c r="AM42" s="32"/>
      <c r="AN42" s="29"/>
      <c r="AO42" s="30"/>
      <c r="AP42" s="43"/>
      <c r="AQ42" s="29"/>
      <c r="AR42" s="31"/>
      <c r="AS42" s="29"/>
      <c r="AT42" s="21"/>
      <c r="AU42" s="16"/>
      <c r="AV42" s="16"/>
      <c r="AW42" s="16"/>
      <c r="AX42" s="16"/>
      <c r="AY42" s="16"/>
      <c r="AZ42" s="16"/>
      <c r="BA42" s="16"/>
      <c r="BB42" s="16"/>
      <c r="BC42" s="4">
        <f t="shared" si="4"/>
        <v>-0.18386799999999992</v>
      </c>
    </row>
    <row r="43" spans="1:55">
      <c r="A43" s="26">
        <v>14</v>
      </c>
      <c r="B43" s="26">
        <v>-0.80323999999999995</v>
      </c>
      <c r="C43" s="26">
        <v>1.26</v>
      </c>
      <c r="D43" s="37"/>
      <c r="E43" s="22"/>
      <c r="F43" s="22"/>
      <c r="G43" s="22"/>
      <c r="H43" s="26"/>
      <c r="I43" s="26"/>
      <c r="J43" s="26"/>
      <c r="K43" s="27"/>
      <c r="L43" s="22"/>
      <c r="M43" s="26"/>
      <c r="N43" s="42"/>
      <c r="O43" s="22"/>
      <c r="P43" s="28"/>
      <c r="Q43" s="26"/>
      <c r="R43" s="20"/>
      <c r="S43" s="22"/>
      <c r="T43" s="22"/>
      <c r="U43" s="26"/>
      <c r="V43" s="22"/>
      <c r="W43" s="23"/>
      <c r="X43" s="15"/>
      <c r="Y43" s="15"/>
      <c r="Z43" s="26"/>
      <c r="AA43" s="4">
        <f t="shared" si="3"/>
        <v>0.22838000000000003</v>
      </c>
      <c r="AB43" s="68"/>
      <c r="AC43" s="2"/>
      <c r="AD43" s="30">
        <v>-1.978526</v>
      </c>
      <c r="AE43" s="30">
        <v>1.98</v>
      </c>
      <c r="AF43" s="38"/>
      <c r="AG43" s="29"/>
      <c r="AH43" s="29"/>
      <c r="AI43" s="29"/>
      <c r="AJ43" s="30"/>
      <c r="AK43" s="31"/>
      <c r="AL43" s="30"/>
      <c r="AM43" s="32"/>
      <c r="AN43" s="29"/>
      <c r="AO43" s="30"/>
      <c r="AP43" s="43"/>
      <c r="AQ43" s="29"/>
      <c r="AR43" s="31"/>
      <c r="AS43" s="29"/>
      <c r="AT43" s="21"/>
      <c r="AU43" s="16"/>
      <c r="AV43" s="16"/>
      <c r="AW43" s="16"/>
      <c r="AX43" s="16"/>
      <c r="AY43" s="16"/>
      <c r="AZ43" s="16"/>
      <c r="BA43" s="16"/>
      <c r="BB43" s="16"/>
      <c r="BC43" s="4">
        <f t="shared" si="4"/>
        <v>7.3699999999998766E-4</v>
      </c>
    </row>
    <row r="44" spans="1:55">
      <c r="A44" s="26">
        <v>15</v>
      </c>
      <c r="B44" s="26">
        <v>-0.57296899999999995</v>
      </c>
      <c r="C44" s="26">
        <v>1.41</v>
      </c>
      <c r="D44" s="37"/>
      <c r="E44" s="22"/>
      <c r="F44" s="22"/>
      <c r="G44" s="22"/>
      <c r="H44" s="26"/>
      <c r="I44" s="26"/>
      <c r="J44" s="26"/>
      <c r="K44" s="27"/>
      <c r="L44" s="22"/>
      <c r="M44" s="26"/>
      <c r="N44" s="42"/>
      <c r="O44" s="22"/>
      <c r="P44" s="28"/>
      <c r="Q44" s="26"/>
      <c r="R44" s="20"/>
      <c r="S44" s="22"/>
      <c r="T44" s="22"/>
      <c r="U44" s="26"/>
      <c r="V44" s="22"/>
      <c r="W44" s="23"/>
      <c r="X44" s="15"/>
      <c r="Y44" s="15"/>
      <c r="Z44" s="26"/>
      <c r="AA44" s="4">
        <f t="shared" si="3"/>
        <v>0.41851549999999998</v>
      </c>
      <c r="AB44" s="68"/>
      <c r="AC44" s="2"/>
      <c r="AD44" s="30">
        <v>-1.8141700000000001</v>
      </c>
      <c r="AE44" s="30">
        <v>2.1</v>
      </c>
      <c r="AF44" s="38"/>
      <c r="AG44" s="29"/>
      <c r="AH44" s="29"/>
      <c r="AI44" s="29"/>
      <c r="AJ44" s="30"/>
      <c r="AK44" s="31"/>
      <c r="AL44" s="30"/>
      <c r="AM44" s="32"/>
      <c r="AN44" s="29"/>
      <c r="AO44" s="30"/>
      <c r="AP44" s="43"/>
      <c r="AQ44" s="29"/>
      <c r="AR44" s="31"/>
      <c r="AS44" s="29"/>
      <c r="AT44" s="21"/>
      <c r="AU44" s="16"/>
      <c r="AV44" s="16"/>
      <c r="AW44" s="16"/>
      <c r="AX44" s="16"/>
      <c r="AY44" s="16"/>
      <c r="AZ44" s="16"/>
      <c r="BA44" s="16"/>
      <c r="BB44" s="16"/>
      <c r="BC44" s="4">
        <f t="shared" si="4"/>
        <v>0.14291500000000001</v>
      </c>
    </row>
    <row r="45" spans="1:55">
      <c r="A45" s="26">
        <v>16</v>
      </c>
      <c r="B45" s="26">
        <v>-0.35800199999999999</v>
      </c>
      <c r="C45" s="26">
        <v>1.58</v>
      </c>
      <c r="D45" s="37"/>
      <c r="E45" s="22"/>
      <c r="F45" s="22"/>
      <c r="G45" s="22"/>
      <c r="H45" s="26"/>
      <c r="I45" s="26"/>
      <c r="J45" s="26"/>
      <c r="K45" s="27"/>
      <c r="L45" s="22"/>
      <c r="M45" s="26"/>
      <c r="N45" s="42"/>
      <c r="O45" s="22"/>
      <c r="P45" s="28"/>
      <c r="Q45" s="26"/>
      <c r="R45" s="20"/>
      <c r="S45" s="22"/>
      <c r="T45" s="22"/>
      <c r="U45" s="26"/>
      <c r="V45" s="22"/>
      <c r="W45" s="23"/>
      <c r="X45" s="15"/>
      <c r="Y45" s="15"/>
      <c r="Z45" s="26"/>
      <c r="AA45" s="4">
        <f t="shared" si="3"/>
        <v>0.61099900000000007</v>
      </c>
      <c r="AB45" s="68"/>
      <c r="AC45" s="2"/>
      <c r="AD45" s="30">
        <v>-1.6549860000000001</v>
      </c>
      <c r="AE45" s="30">
        <v>2.2000000000000002</v>
      </c>
      <c r="AF45" s="38"/>
      <c r="AG45" s="29"/>
      <c r="AH45" s="29"/>
      <c r="AI45" s="29"/>
      <c r="AJ45" s="30"/>
      <c r="AK45" s="31"/>
      <c r="AL45" s="30"/>
      <c r="AM45" s="32"/>
      <c r="AN45" s="29"/>
      <c r="AO45" s="30"/>
      <c r="AP45" s="43"/>
      <c r="AQ45" s="29"/>
      <c r="AR45" s="31"/>
      <c r="AS45" s="29"/>
      <c r="AT45" s="21"/>
      <c r="AU45" s="16"/>
      <c r="AV45" s="16"/>
      <c r="AW45" s="16"/>
      <c r="AX45" s="16"/>
      <c r="AY45" s="16"/>
      <c r="AZ45" s="16"/>
      <c r="BA45" s="16"/>
      <c r="BB45" s="16"/>
      <c r="BC45" s="4">
        <f t="shared" si="4"/>
        <v>0.27250700000000005</v>
      </c>
    </row>
    <row r="46" spans="1:55">
      <c r="A46" s="26">
        <v>17</v>
      </c>
      <c r="B46" s="26">
        <v>-0.144811</v>
      </c>
      <c r="C46" s="26">
        <v>1.77</v>
      </c>
      <c r="D46" s="37"/>
      <c r="E46" s="22"/>
      <c r="F46" s="22"/>
      <c r="G46" s="22"/>
      <c r="H46" s="26"/>
      <c r="I46" s="26"/>
      <c r="J46" s="26"/>
      <c r="K46" s="27"/>
      <c r="L46" s="22"/>
      <c r="M46" s="26"/>
      <c r="N46" s="42"/>
      <c r="O46" s="22"/>
      <c r="P46" s="28"/>
      <c r="Q46" s="26"/>
      <c r="R46" s="20"/>
      <c r="S46" s="22"/>
      <c r="T46" s="22"/>
      <c r="U46" s="26"/>
      <c r="V46" s="22"/>
      <c r="W46" s="23"/>
      <c r="X46" s="15"/>
      <c r="Y46" s="15"/>
      <c r="Z46" s="26"/>
      <c r="AA46" s="4">
        <f t="shared" si="3"/>
        <v>0.8125945</v>
      </c>
      <c r="AB46" s="68"/>
      <c r="AC46" s="2"/>
      <c r="AD46" s="30">
        <v>-1.506872</v>
      </c>
      <c r="AE46" s="30">
        <v>2.3199999999999998</v>
      </c>
      <c r="AF46" s="38"/>
      <c r="AG46" s="29"/>
      <c r="AH46" s="29"/>
      <c r="AI46" s="29"/>
      <c r="AJ46" s="30"/>
      <c r="AK46" s="31"/>
      <c r="AL46" s="30"/>
      <c r="AM46" s="32"/>
      <c r="AN46" s="29"/>
      <c r="AO46" s="30"/>
      <c r="AP46" s="43"/>
      <c r="AQ46" s="29"/>
      <c r="AR46" s="31"/>
      <c r="AS46" s="29"/>
      <c r="AT46" s="21"/>
      <c r="AU46" s="16"/>
      <c r="AV46" s="16"/>
      <c r="AW46" s="16"/>
      <c r="AX46" s="16"/>
      <c r="AY46" s="16"/>
      <c r="AZ46" s="16"/>
      <c r="BA46" s="16"/>
      <c r="BB46" s="16"/>
      <c r="BC46" s="4">
        <f t="shared" si="4"/>
        <v>0.40656399999999993</v>
      </c>
    </row>
    <row r="47" spans="1:55">
      <c r="A47" s="26">
        <v>18</v>
      </c>
      <c r="B47" s="26">
        <v>6.7988000000000007E-2</v>
      </c>
      <c r="C47" s="26">
        <v>1.93</v>
      </c>
      <c r="D47" s="37"/>
      <c r="E47" s="22"/>
      <c r="F47" s="22"/>
      <c r="G47" s="22"/>
      <c r="H47" s="26"/>
      <c r="I47" s="26"/>
      <c r="J47" s="26"/>
      <c r="K47" s="27"/>
      <c r="L47" s="22"/>
      <c r="M47" s="26"/>
      <c r="N47" s="42"/>
      <c r="O47" s="22"/>
      <c r="P47" s="28"/>
      <c r="Q47" s="26"/>
      <c r="R47" s="20"/>
      <c r="S47" s="22"/>
      <c r="T47" s="22"/>
      <c r="U47" s="26"/>
      <c r="V47" s="22"/>
      <c r="W47" s="23"/>
      <c r="X47" s="15"/>
      <c r="Y47" s="15"/>
      <c r="Z47" s="26"/>
      <c r="AA47" s="4">
        <f t="shared" si="3"/>
        <v>0.99899399999999994</v>
      </c>
      <c r="AB47" s="68"/>
      <c r="AC47" s="2"/>
      <c r="AD47" s="30">
        <v>-1.366746</v>
      </c>
      <c r="AE47" s="30">
        <v>2.38</v>
      </c>
      <c r="AF47" s="38"/>
      <c r="AG47" s="29"/>
      <c r="AH47" s="29"/>
      <c r="AI47" s="29"/>
      <c r="AJ47" s="30"/>
      <c r="AK47" s="31"/>
      <c r="AL47" s="30"/>
      <c r="AM47" s="32"/>
      <c r="AN47" s="29"/>
      <c r="AO47" s="30"/>
      <c r="AP47" s="43"/>
      <c r="AQ47" s="29"/>
      <c r="AR47" s="31"/>
      <c r="AS47" s="29"/>
      <c r="AT47" s="21"/>
      <c r="AU47" s="16"/>
      <c r="AV47" s="16"/>
      <c r="AW47" s="16"/>
      <c r="AX47" s="16"/>
      <c r="AY47" s="16"/>
      <c r="AZ47" s="16"/>
      <c r="BA47" s="16"/>
      <c r="BB47" s="16"/>
      <c r="BC47" s="4">
        <f t="shared" si="4"/>
        <v>0.50662699999999994</v>
      </c>
    </row>
    <row r="48" spans="1:55">
      <c r="A48" s="26">
        <v>19</v>
      </c>
      <c r="B48" s="26">
        <v>0.27942600000000001</v>
      </c>
      <c r="C48" s="26">
        <v>2.1800000000000002</v>
      </c>
      <c r="D48" s="37"/>
      <c r="E48" s="22"/>
      <c r="F48" s="22"/>
      <c r="G48" s="22"/>
      <c r="H48" s="26"/>
      <c r="I48" s="26"/>
      <c r="J48" s="26"/>
      <c r="K48" s="27"/>
      <c r="L48" s="22"/>
      <c r="M48" s="26"/>
      <c r="N48" s="42"/>
      <c r="O48" s="22"/>
      <c r="P48" s="28"/>
      <c r="Q48" s="26"/>
      <c r="R48" s="20"/>
      <c r="S48" s="22"/>
      <c r="T48" s="22"/>
      <c r="U48" s="26"/>
      <c r="V48" s="22"/>
      <c r="W48" s="23"/>
      <c r="X48" s="15"/>
      <c r="Y48" s="15"/>
      <c r="Z48" s="26"/>
      <c r="AA48" s="4">
        <f t="shared" si="3"/>
        <v>1.2297130000000001</v>
      </c>
      <c r="AB48" s="68"/>
      <c r="AC48" s="2"/>
      <c r="AD48" s="30">
        <v>-1.2308699999999999</v>
      </c>
      <c r="AE48" s="30">
        <v>2.4500000000000002</v>
      </c>
      <c r="AF48" s="38"/>
      <c r="AG48" s="29"/>
      <c r="AH48" s="29"/>
      <c r="AI48" s="29"/>
      <c r="AJ48" s="30"/>
      <c r="AK48" s="31"/>
      <c r="AL48" s="30"/>
      <c r="AM48" s="32"/>
      <c r="AN48" s="29"/>
      <c r="AO48" s="30"/>
      <c r="AP48" s="43"/>
      <c r="AQ48" s="29"/>
      <c r="AR48" s="31"/>
      <c r="AS48" s="29"/>
      <c r="AT48" s="21"/>
      <c r="AU48" s="16"/>
      <c r="AV48" s="16"/>
      <c r="AW48" s="16"/>
      <c r="AX48" s="16"/>
      <c r="AY48" s="16"/>
      <c r="AZ48" s="16"/>
      <c r="BA48" s="16"/>
      <c r="BB48" s="16"/>
      <c r="BC48" s="4">
        <f t="shared" si="4"/>
        <v>0.60956500000000013</v>
      </c>
    </row>
    <row r="49" spans="1:55">
      <c r="A49" s="26">
        <v>20</v>
      </c>
      <c r="B49" s="26">
        <v>0.490672</v>
      </c>
      <c r="C49" s="26">
        <v>2.41</v>
      </c>
      <c r="D49" s="37"/>
      <c r="E49" s="22"/>
      <c r="F49" s="22"/>
      <c r="G49" s="22"/>
      <c r="H49" s="26"/>
      <c r="I49" s="26"/>
      <c r="J49" s="26"/>
      <c r="K49" s="27"/>
      <c r="L49" s="22"/>
      <c r="M49" s="26"/>
      <c r="N49" s="42"/>
      <c r="O49" s="22"/>
      <c r="P49" s="28"/>
      <c r="Q49" s="26"/>
      <c r="R49" s="20"/>
      <c r="S49" s="22"/>
      <c r="T49" s="22"/>
      <c r="U49" s="26"/>
      <c r="V49" s="22"/>
      <c r="W49" s="23"/>
      <c r="X49" s="15"/>
      <c r="Y49" s="15"/>
      <c r="Z49" s="26"/>
      <c r="AA49" s="4">
        <f t="shared" si="3"/>
        <v>1.4503360000000001</v>
      </c>
      <c r="AB49" s="68"/>
      <c r="AC49" s="2"/>
      <c r="AD49" s="30">
        <v>-1.101208</v>
      </c>
      <c r="AE49" s="30">
        <v>2.52</v>
      </c>
      <c r="AF49" s="38"/>
      <c r="AG49" s="29"/>
      <c r="AH49" s="29"/>
      <c r="AI49" s="29"/>
      <c r="AJ49" s="30"/>
      <c r="AK49" s="31"/>
      <c r="AL49" s="30"/>
      <c r="AM49" s="32"/>
      <c r="AN49" s="29"/>
      <c r="AO49" s="30"/>
      <c r="AP49" s="43"/>
      <c r="AQ49" s="29"/>
      <c r="AR49" s="31"/>
      <c r="AS49" s="29"/>
      <c r="AT49" s="21"/>
      <c r="AU49" s="16"/>
      <c r="AV49" s="16"/>
      <c r="AW49" s="16"/>
      <c r="AX49" s="16"/>
      <c r="AY49" s="16"/>
      <c r="AZ49" s="16"/>
      <c r="BA49" s="16"/>
      <c r="BB49" s="16"/>
      <c r="BC49" s="4">
        <f t="shared" si="4"/>
        <v>0.70939600000000003</v>
      </c>
    </row>
    <row r="50" spans="1:55">
      <c r="A50" s="26">
        <v>21</v>
      </c>
      <c r="B50" s="26">
        <v>0.70409100000000002</v>
      </c>
      <c r="C50" s="26">
        <v>2.56</v>
      </c>
      <c r="D50" s="37"/>
      <c r="E50" s="22"/>
      <c r="F50" s="22"/>
      <c r="G50" s="22"/>
      <c r="H50" s="26"/>
      <c r="I50" s="26"/>
      <c r="J50" s="26"/>
      <c r="K50" s="27"/>
      <c r="L50" s="22"/>
      <c r="M50" s="26"/>
      <c r="N50" s="42"/>
      <c r="O50" s="22"/>
      <c r="P50" s="28"/>
      <c r="Q50" s="26"/>
      <c r="R50" s="20"/>
      <c r="S50" s="22"/>
      <c r="T50" s="22"/>
      <c r="U50" s="26"/>
      <c r="V50" s="22"/>
      <c r="W50" s="23"/>
      <c r="X50" s="15"/>
      <c r="Y50" s="15"/>
      <c r="Z50" s="26"/>
      <c r="AA50" s="4">
        <f t="shared" si="3"/>
        <v>1.6320455</v>
      </c>
      <c r="AB50" s="68"/>
      <c r="AC50" s="2"/>
      <c r="AD50" s="30">
        <v>-0.97677800000000004</v>
      </c>
      <c r="AE50" s="30">
        <v>2.59</v>
      </c>
      <c r="AF50" s="38"/>
      <c r="AG50" s="29"/>
      <c r="AH50" s="29"/>
      <c r="AI50" s="29"/>
      <c r="AJ50" s="30"/>
      <c r="AK50" s="31"/>
      <c r="AL50" s="30"/>
      <c r="AM50" s="32"/>
      <c r="AN50" s="29"/>
      <c r="AO50" s="30"/>
      <c r="AP50" s="43"/>
      <c r="AQ50" s="29"/>
      <c r="AR50" s="31"/>
      <c r="AS50" s="29"/>
      <c r="AT50" s="21"/>
      <c r="AU50" s="16"/>
      <c r="AV50" s="16"/>
      <c r="AW50" s="16"/>
      <c r="AX50" s="16"/>
      <c r="AY50" s="16"/>
      <c r="AZ50" s="16"/>
      <c r="BA50" s="16"/>
      <c r="BB50" s="16"/>
      <c r="BC50" s="4">
        <f t="shared" si="4"/>
        <v>0.80661099999999997</v>
      </c>
    </row>
    <row r="51" spans="1:55">
      <c r="A51" s="26">
        <v>22</v>
      </c>
      <c r="B51" s="26">
        <v>0.91050600000000004</v>
      </c>
      <c r="C51" s="26">
        <v>2.78</v>
      </c>
      <c r="D51" s="37"/>
      <c r="E51" s="22"/>
      <c r="F51" s="22"/>
      <c r="G51" s="22"/>
      <c r="H51" s="26"/>
      <c r="I51" s="26"/>
      <c r="J51" s="26"/>
      <c r="K51" s="27"/>
      <c r="L51" s="22"/>
      <c r="M51" s="26"/>
      <c r="N51" s="42"/>
      <c r="O51" s="22"/>
      <c r="P51" s="28"/>
      <c r="Q51" s="26"/>
      <c r="R51" s="20"/>
      <c r="S51" s="22"/>
      <c r="T51" s="22"/>
      <c r="U51" s="26"/>
      <c r="V51" s="22"/>
      <c r="W51" s="23"/>
      <c r="X51" s="15"/>
      <c r="Y51" s="15"/>
      <c r="Z51" s="26"/>
      <c r="AA51" s="4">
        <f t="shared" si="3"/>
        <v>1.845253</v>
      </c>
      <c r="AB51" s="68"/>
      <c r="AC51" s="2"/>
      <c r="AD51" s="30">
        <v>-0.85861600000000005</v>
      </c>
      <c r="AE51" s="30">
        <v>2.65</v>
      </c>
      <c r="AF51" s="38"/>
      <c r="AG51" s="29"/>
      <c r="AH51" s="29"/>
      <c r="AI51" s="29"/>
      <c r="AJ51" s="30"/>
      <c r="AK51" s="31"/>
      <c r="AL51" s="30"/>
      <c r="AM51" s="32"/>
      <c r="AN51" s="29"/>
      <c r="AO51" s="30"/>
      <c r="AP51" s="43"/>
      <c r="AQ51" s="29"/>
      <c r="AR51" s="31"/>
      <c r="AS51" s="29"/>
      <c r="AT51" s="21"/>
      <c r="AU51" s="16"/>
      <c r="AV51" s="16"/>
      <c r="AW51" s="16"/>
      <c r="AX51" s="16"/>
      <c r="AY51" s="16"/>
      <c r="AZ51" s="16"/>
      <c r="BA51" s="16"/>
      <c r="BB51" s="16"/>
      <c r="BC51" s="4">
        <f t="shared" si="4"/>
        <v>0.89569199999999993</v>
      </c>
    </row>
    <row r="52" spans="1:55">
      <c r="A52" s="26">
        <v>23</v>
      </c>
      <c r="B52" s="26">
        <v>1.1179600000000001</v>
      </c>
      <c r="C52" s="26">
        <v>2.96</v>
      </c>
      <c r="D52" s="37"/>
      <c r="E52" s="22"/>
      <c r="F52" s="22"/>
      <c r="G52" s="22"/>
      <c r="H52" s="26"/>
      <c r="I52" s="26"/>
      <c r="J52" s="26"/>
      <c r="K52" s="27"/>
      <c r="L52" s="22"/>
      <c r="M52" s="26"/>
      <c r="N52" s="42"/>
      <c r="O52" s="22"/>
      <c r="P52" s="28"/>
      <c r="Q52" s="26"/>
      <c r="R52" s="20"/>
      <c r="S52" s="22"/>
      <c r="T52" s="22"/>
      <c r="U52" s="26"/>
      <c r="V52" s="22"/>
      <c r="W52" s="23"/>
      <c r="X52" s="15"/>
      <c r="Y52" s="15"/>
      <c r="Z52" s="26"/>
      <c r="AA52" s="4">
        <f t="shared" si="3"/>
        <v>2.03898</v>
      </c>
      <c r="AB52" s="68"/>
      <c r="AC52" s="2"/>
      <c r="AD52" s="30">
        <v>-0.74400100000000002</v>
      </c>
      <c r="AE52" s="30">
        <v>2.7</v>
      </c>
      <c r="AF52" s="38"/>
      <c r="AG52" s="29"/>
      <c r="AH52" s="29"/>
      <c r="AI52" s="29"/>
      <c r="AJ52" s="30"/>
      <c r="AK52" s="31"/>
      <c r="AL52" s="30"/>
      <c r="AM52" s="32"/>
      <c r="AN52" s="29"/>
      <c r="AO52" s="30"/>
      <c r="AP52" s="43"/>
      <c r="AQ52" s="29"/>
      <c r="AR52" s="31"/>
      <c r="AS52" s="29"/>
      <c r="AT52" s="21"/>
      <c r="AU52" s="16"/>
      <c r="AV52" s="16"/>
      <c r="AW52" s="16"/>
      <c r="AX52" s="16"/>
      <c r="AY52" s="16"/>
      <c r="AZ52" s="16"/>
      <c r="BA52" s="16"/>
      <c r="BB52" s="16"/>
      <c r="BC52" s="4">
        <f t="shared" si="4"/>
        <v>0.97799950000000013</v>
      </c>
    </row>
    <row r="53" spans="1:55">
      <c r="A53" s="26">
        <v>24</v>
      </c>
      <c r="B53" s="26">
        <v>1.3203119999999999</v>
      </c>
      <c r="C53" s="26">
        <v>3.27</v>
      </c>
      <c r="D53" s="37"/>
      <c r="E53" s="22"/>
      <c r="F53" s="22"/>
      <c r="G53" s="22"/>
      <c r="H53" s="26"/>
      <c r="I53" s="26"/>
      <c r="J53" s="26"/>
      <c r="K53" s="27"/>
      <c r="L53" s="22"/>
      <c r="M53" s="26"/>
      <c r="N53" s="42"/>
      <c r="O53" s="22"/>
      <c r="P53" s="28"/>
      <c r="Q53" s="26"/>
      <c r="R53" s="20"/>
      <c r="S53" s="22"/>
      <c r="T53" s="22"/>
      <c r="U53" s="26"/>
      <c r="V53" s="22"/>
      <c r="W53" s="23"/>
      <c r="X53" s="15"/>
      <c r="Y53" s="15"/>
      <c r="Z53" s="26"/>
      <c r="AA53" s="4">
        <f t="shared" si="3"/>
        <v>2.295156</v>
      </c>
      <c r="AB53" s="68"/>
      <c r="AC53" s="2"/>
      <c r="AD53" s="30">
        <v>-0.63293999999999995</v>
      </c>
      <c r="AE53" s="30">
        <v>2.75</v>
      </c>
      <c r="AF53" s="38"/>
      <c r="AG53" s="29"/>
      <c r="AH53" s="29"/>
      <c r="AI53" s="29"/>
      <c r="AJ53" s="30"/>
      <c r="AK53" s="31"/>
      <c r="AL53" s="30"/>
      <c r="AM53" s="32"/>
      <c r="AN53" s="29"/>
      <c r="AO53" s="30"/>
      <c r="AP53" s="43"/>
      <c r="AQ53" s="29"/>
      <c r="AR53" s="31"/>
      <c r="AS53" s="29"/>
      <c r="AT53" s="21"/>
      <c r="AU53" s="16"/>
      <c r="AV53" s="16"/>
      <c r="AW53" s="16"/>
      <c r="AX53" s="16"/>
      <c r="AY53" s="16"/>
      <c r="AZ53" s="16"/>
      <c r="BA53" s="16"/>
      <c r="BB53" s="16"/>
      <c r="BC53" s="4">
        <f t="shared" si="4"/>
        <v>1.05853</v>
      </c>
    </row>
    <row r="54" spans="1:55">
      <c r="A54" s="26">
        <v>25</v>
      </c>
      <c r="B54" s="26">
        <v>1.52234</v>
      </c>
      <c r="C54" s="26">
        <v>3.45</v>
      </c>
      <c r="D54" s="37"/>
      <c r="E54" s="22"/>
      <c r="F54" s="22"/>
      <c r="G54" s="22"/>
      <c r="H54" s="26"/>
      <c r="I54" s="26"/>
      <c r="J54" s="26"/>
      <c r="K54" s="27"/>
      <c r="L54" s="22"/>
      <c r="M54" s="26"/>
      <c r="N54" s="42"/>
      <c r="O54" s="22"/>
      <c r="P54" s="28"/>
      <c r="Q54" s="26"/>
      <c r="R54" s="20"/>
      <c r="S54" s="22"/>
      <c r="T54" s="22"/>
      <c r="U54" s="26"/>
      <c r="V54" s="22"/>
      <c r="W54" s="23"/>
      <c r="X54" s="15"/>
      <c r="Y54" s="15"/>
      <c r="Z54" s="26"/>
      <c r="AA54" s="4">
        <f t="shared" si="3"/>
        <v>2.48617</v>
      </c>
      <c r="AB54" s="68"/>
      <c r="AC54" s="2"/>
      <c r="AD54" s="30">
        <v>-0.52121200000000001</v>
      </c>
      <c r="AE54" s="30">
        <v>2.8</v>
      </c>
      <c r="AF54" s="38"/>
      <c r="AG54" s="29"/>
      <c r="AH54" s="29"/>
      <c r="AI54" s="29"/>
      <c r="AJ54" s="30"/>
      <c r="AK54" s="31"/>
      <c r="AL54" s="30"/>
      <c r="AM54" s="32"/>
      <c r="AN54" s="29"/>
      <c r="AO54" s="30"/>
      <c r="AP54" s="43"/>
      <c r="AQ54" s="29"/>
      <c r="AR54" s="31"/>
      <c r="AS54" s="29"/>
      <c r="AT54" s="21"/>
      <c r="AU54" s="16"/>
      <c r="AV54" s="16"/>
      <c r="AW54" s="16"/>
      <c r="AX54" s="16"/>
      <c r="AY54" s="16"/>
      <c r="AZ54" s="16"/>
      <c r="BA54" s="16"/>
      <c r="BB54" s="16"/>
      <c r="BC54" s="4">
        <f t="shared" si="4"/>
        <v>1.1393939999999998</v>
      </c>
    </row>
    <row r="55" spans="1:55">
      <c r="A55" s="26">
        <v>26</v>
      </c>
      <c r="B55" s="26">
        <v>1.722586</v>
      </c>
      <c r="C55" s="26">
        <v>3.66</v>
      </c>
      <c r="D55" s="37"/>
      <c r="E55" s="22"/>
      <c r="F55" s="22"/>
      <c r="G55" s="22"/>
      <c r="H55" s="26"/>
      <c r="I55" s="26"/>
      <c r="J55" s="26"/>
      <c r="K55" s="27"/>
      <c r="L55" s="22"/>
      <c r="M55" s="26"/>
      <c r="N55" s="42"/>
      <c r="O55" s="22"/>
      <c r="P55" s="28"/>
      <c r="Q55" s="26"/>
      <c r="R55" s="20"/>
      <c r="S55" s="22"/>
      <c r="T55" s="22"/>
      <c r="U55" s="26"/>
      <c r="V55" s="22"/>
      <c r="W55" s="23"/>
      <c r="X55" s="15"/>
      <c r="Y55" s="15"/>
      <c r="Z55" s="26"/>
      <c r="AA55" s="4">
        <f t="shared" si="3"/>
        <v>2.6912929999999999</v>
      </c>
      <c r="AB55" s="68"/>
      <c r="AC55" s="2"/>
      <c r="AD55" s="30">
        <v>-0.414549</v>
      </c>
      <c r="AE55" s="30">
        <v>2.85</v>
      </c>
      <c r="AF55" s="38"/>
      <c r="AG55" s="29"/>
      <c r="AH55" s="29"/>
      <c r="AI55" s="29"/>
      <c r="AJ55" s="30"/>
      <c r="AK55" s="31"/>
      <c r="AL55" s="30"/>
      <c r="AM55" s="32"/>
      <c r="AN55" s="29"/>
      <c r="AO55" s="30"/>
      <c r="AP55" s="43"/>
      <c r="AQ55" s="29"/>
      <c r="AR55" s="31"/>
      <c r="AS55" s="29"/>
      <c r="AT55" s="21"/>
      <c r="AU55" s="16"/>
      <c r="AV55" s="16"/>
      <c r="AW55" s="16"/>
      <c r="AX55" s="16"/>
      <c r="AY55" s="16"/>
      <c r="AZ55" s="16"/>
      <c r="BA55" s="16"/>
      <c r="BB55" s="16"/>
      <c r="BC55" s="4">
        <f t="shared" si="4"/>
        <v>1.2177255</v>
      </c>
    </row>
    <row r="56" spans="1:55">
      <c r="A56" s="26">
        <v>27</v>
      </c>
      <c r="B56" s="26">
        <v>1.917419</v>
      </c>
      <c r="C56" s="26">
        <v>3.81</v>
      </c>
      <c r="D56" s="37"/>
      <c r="E56" s="22"/>
      <c r="F56" s="22"/>
      <c r="G56" s="22"/>
      <c r="H56" s="26"/>
      <c r="I56" s="26"/>
      <c r="J56" s="26"/>
      <c r="K56" s="27"/>
      <c r="L56" s="22"/>
      <c r="M56" s="26"/>
      <c r="N56" s="42"/>
      <c r="O56" s="22"/>
      <c r="P56" s="28"/>
      <c r="Q56" s="26"/>
      <c r="R56" s="20"/>
      <c r="S56" s="22"/>
      <c r="T56" s="22"/>
      <c r="U56" s="26"/>
      <c r="V56" s="22"/>
      <c r="W56" s="23"/>
      <c r="X56" s="15"/>
      <c r="Y56" s="15"/>
      <c r="Z56" s="26"/>
      <c r="AA56" s="4">
        <f t="shared" si="3"/>
        <v>2.8637095000000001</v>
      </c>
      <c r="AB56" s="68"/>
      <c r="AC56" s="2"/>
      <c r="AD56" s="30">
        <v>-0.31085000000000002</v>
      </c>
      <c r="AE56" s="30">
        <v>2.9</v>
      </c>
      <c r="AF56" s="38"/>
      <c r="AG56" s="29"/>
      <c r="AH56" s="29"/>
      <c r="AI56" s="29"/>
      <c r="AJ56" s="30"/>
      <c r="AK56" s="31"/>
      <c r="AL56" s="30"/>
      <c r="AM56" s="32"/>
      <c r="AN56" s="29"/>
      <c r="AO56" s="30"/>
      <c r="AP56" s="43"/>
      <c r="AQ56" s="29"/>
      <c r="AR56" s="31"/>
      <c r="AS56" s="29"/>
      <c r="AT56" s="21"/>
      <c r="AU56" s="16"/>
      <c r="AV56" s="16"/>
      <c r="AW56" s="16"/>
      <c r="AX56" s="16"/>
      <c r="AY56" s="16"/>
      <c r="AZ56" s="16"/>
      <c r="BA56" s="16"/>
      <c r="BB56" s="16"/>
      <c r="BC56" s="4">
        <f t="shared" si="4"/>
        <v>1.294575</v>
      </c>
    </row>
    <row r="57" spans="1:55">
      <c r="A57" s="26">
        <v>28</v>
      </c>
      <c r="B57" s="26">
        <v>2.121124</v>
      </c>
      <c r="C57" s="26">
        <v>4.03</v>
      </c>
      <c r="D57" s="37"/>
      <c r="E57" s="22"/>
      <c r="F57" s="22"/>
      <c r="G57" s="22"/>
      <c r="H57" s="26"/>
      <c r="I57" s="26"/>
      <c r="J57" s="26"/>
      <c r="K57" s="27"/>
      <c r="L57" s="22"/>
      <c r="M57" s="26"/>
      <c r="N57" s="42"/>
      <c r="O57" s="22"/>
      <c r="P57" s="28"/>
      <c r="Q57" s="26"/>
      <c r="R57" s="20"/>
      <c r="S57" s="22"/>
      <c r="T57" s="22"/>
      <c r="U57" s="26"/>
      <c r="V57" s="22"/>
      <c r="W57" s="23"/>
      <c r="X57" s="15"/>
      <c r="Y57" s="15"/>
      <c r="Z57" s="26"/>
      <c r="AA57" s="4">
        <f t="shared" si="3"/>
        <v>3.0755620000000001</v>
      </c>
      <c r="AB57" s="68"/>
      <c r="AC57" s="2"/>
      <c r="AD57" s="30">
        <v>-0.20919199999999999</v>
      </c>
      <c r="AE57" s="30">
        <v>2.93</v>
      </c>
      <c r="AF57" s="38"/>
      <c r="AG57" s="29"/>
      <c r="AH57" s="29"/>
      <c r="AI57" s="29"/>
      <c r="AJ57" s="30"/>
      <c r="AK57" s="31"/>
      <c r="AL57" s="30"/>
      <c r="AM57" s="32"/>
      <c r="AN57" s="29"/>
      <c r="AO57" s="30"/>
      <c r="AP57" s="43"/>
      <c r="AQ57" s="29"/>
      <c r="AR57" s="31"/>
      <c r="AS57" s="29"/>
      <c r="AT57" s="21"/>
      <c r="AU57" s="16"/>
      <c r="AV57" s="16"/>
      <c r="AW57" s="16"/>
      <c r="AX57" s="16"/>
      <c r="AY57" s="16"/>
      <c r="AZ57" s="16"/>
      <c r="BA57" s="16"/>
      <c r="BB57" s="16"/>
      <c r="BC57" s="4">
        <f t="shared" si="4"/>
        <v>1.3604040000000002</v>
      </c>
    </row>
    <row r="58" spans="1:55">
      <c r="A58" s="26">
        <v>29</v>
      </c>
      <c r="B58" s="26">
        <v>2.3210380000000002</v>
      </c>
      <c r="C58" s="26">
        <v>4.3</v>
      </c>
      <c r="D58" s="37"/>
      <c r="E58" s="22"/>
      <c r="F58" s="22"/>
      <c r="G58" s="22"/>
      <c r="H58" s="26"/>
      <c r="I58" s="26"/>
      <c r="J58" s="26"/>
      <c r="K58" s="27"/>
      <c r="L58" s="22"/>
      <c r="M58" s="26"/>
      <c r="N58" s="42"/>
      <c r="O58" s="22"/>
      <c r="P58" s="28"/>
      <c r="Q58" s="26"/>
      <c r="R58" s="20"/>
      <c r="S58" s="22"/>
      <c r="T58" s="22"/>
      <c r="U58" s="26"/>
      <c r="V58" s="22"/>
      <c r="W58" s="23"/>
      <c r="X58" s="15"/>
      <c r="Y58" s="15"/>
      <c r="Z58" s="26"/>
      <c r="AA58" s="4">
        <f t="shared" si="3"/>
        <v>3.3105190000000002</v>
      </c>
      <c r="AB58" s="68"/>
      <c r="AC58" s="2"/>
      <c r="AD58" s="30">
        <v>-0.107004</v>
      </c>
      <c r="AE58" s="30">
        <v>2.98</v>
      </c>
      <c r="AF58" s="38"/>
      <c r="AG58" s="29"/>
      <c r="AH58" s="29"/>
      <c r="AI58" s="29"/>
      <c r="AJ58" s="30"/>
      <c r="AK58" s="31"/>
      <c r="AL58" s="30"/>
      <c r="AM58" s="32"/>
      <c r="AN58" s="29"/>
      <c r="AO58" s="30"/>
      <c r="AP58" s="43"/>
      <c r="AQ58" s="29"/>
      <c r="AR58" s="31"/>
      <c r="AS58" s="29"/>
      <c r="AT58" s="21"/>
      <c r="AU58" s="16"/>
      <c r="AV58" s="16"/>
      <c r="AW58" s="16"/>
      <c r="AX58" s="16"/>
      <c r="AY58" s="16"/>
      <c r="AZ58" s="16"/>
      <c r="BA58" s="16"/>
      <c r="BB58" s="16"/>
      <c r="BC58" s="4">
        <f t="shared" si="4"/>
        <v>1.4364980000000001</v>
      </c>
    </row>
    <row r="59" spans="1:55">
      <c r="A59" s="26">
        <v>30</v>
      </c>
      <c r="B59" s="26">
        <v>2.5240360000000002</v>
      </c>
      <c r="C59" s="26">
        <v>4.4800000000000004</v>
      </c>
      <c r="D59" s="37"/>
      <c r="E59" s="22"/>
      <c r="F59" s="22"/>
      <c r="G59" s="22"/>
      <c r="H59" s="26"/>
      <c r="I59" s="26"/>
      <c r="J59" s="26"/>
      <c r="K59" s="27"/>
      <c r="L59" s="22"/>
      <c r="M59" s="26"/>
      <c r="N59" s="42"/>
      <c r="O59" s="22"/>
      <c r="P59" s="28"/>
      <c r="Q59" s="26"/>
      <c r="R59" s="20"/>
      <c r="S59" s="22"/>
      <c r="T59" s="22"/>
      <c r="U59" s="26"/>
      <c r="V59" s="22"/>
      <c r="W59" s="23"/>
      <c r="X59" s="15"/>
      <c r="Y59" s="15"/>
      <c r="Z59" s="26"/>
      <c r="AA59" s="4">
        <f t="shared" si="3"/>
        <v>3.5020180000000005</v>
      </c>
      <c r="AB59" s="68"/>
      <c r="AC59" s="2"/>
      <c r="AD59" s="30">
        <v>-7.0549999999999996E-3</v>
      </c>
      <c r="AE59" s="30">
        <v>3.02</v>
      </c>
      <c r="AF59" s="38"/>
      <c r="AG59" s="29"/>
      <c r="AH59" s="29"/>
      <c r="AI59" s="29"/>
      <c r="AJ59" s="30"/>
      <c r="AK59" s="31"/>
      <c r="AL59" s="30"/>
      <c r="AM59" s="32"/>
      <c r="AN59" s="29"/>
      <c r="AO59" s="30"/>
      <c r="AP59" s="43"/>
      <c r="AQ59" s="29"/>
      <c r="AR59" s="31"/>
      <c r="AS59" s="29"/>
      <c r="AT59" s="21"/>
      <c r="AU59" s="16"/>
      <c r="AV59" s="16"/>
      <c r="AW59" s="16"/>
      <c r="AX59" s="16"/>
      <c r="AY59" s="16"/>
      <c r="AZ59" s="16"/>
      <c r="BA59" s="16"/>
      <c r="BB59" s="16"/>
      <c r="BC59" s="4">
        <f t="shared" si="4"/>
        <v>1.5064725000000001</v>
      </c>
    </row>
    <row r="60" spans="1:55">
      <c r="A60" s="26">
        <v>31</v>
      </c>
      <c r="B60" s="26">
        <v>2.7265779999999999</v>
      </c>
      <c r="C60" s="26">
        <v>4.67</v>
      </c>
      <c r="D60" s="37"/>
      <c r="E60" s="22"/>
      <c r="F60" s="22"/>
      <c r="G60" s="22"/>
      <c r="H60" s="26"/>
      <c r="I60" s="26"/>
      <c r="J60" s="26"/>
      <c r="K60" s="27"/>
      <c r="L60" s="22"/>
      <c r="M60" s="26"/>
      <c r="N60" s="42"/>
      <c r="O60" s="22"/>
      <c r="P60" s="28"/>
      <c r="Q60" s="26"/>
      <c r="R60" s="20"/>
      <c r="S60" s="22"/>
      <c r="T60" s="22"/>
      <c r="U60" s="26"/>
      <c r="V60" s="22"/>
      <c r="W60" s="23"/>
      <c r="X60" s="15"/>
      <c r="Y60" s="15"/>
      <c r="Z60" s="26"/>
      <c r="AA60" s="4">
        <f t="shared" si="3"/>
        <v>3.6982889999999999</v>
      </c>
      <c r="AB60" s="68"/>
      <c r="AC60" s="2"/>
      <c r="AD60" s="30">
        <v>9.1078000000000006E-2</v>
      </c>
      <c r="AE60" s="30">
        <v>3.07</v>
      </c>
      <c r="AF60" s="38"/>
      <c r="AG60" s="29"/>
      <c r="AH60" s="29"/>
      <c r="AI60" s="29"/>
      <c r="AJ60" s="30"/>
      <c r="AK60" s="31"/>
      <c r="AL60" s="30"/>
      <c r="AM60" s="32"/>
      <c r="AN60" s="29"/>
      <c r="AO60" s="30"/>
      <c r="AP60" s="43"/>
      <c r="AQ60" s="29"/>
      <c r="AR60" s="31"/>
      <c r="AS60" s="29"/>
      <c r="AT60" s="21"/>
      <c r="AU60" s="16"/>
      <c r="AV60" s="16"/>
      <c r="AW60" s="16"/>
      <c r="AX60" s="16"/>
      <c r="AY60" s="16"/>
      <c r="AZ60" s="16"/>
      <c r="BA60" s="16"/>
      <c r="BB60" s="16"/>
      <c r="BC60" s="4">
        <f t="shared" si="4"/>
        <v>1.5805389999999999</v>
      </c>
    </row>
    <row r="61" spans="1:55">
      <c r="A61" s="26">
        <v>32</v>
      </c>
      <c r="B61" s="26">
        <v>2.9275329999999999</v>
      </c>
      <c r="C61" s="26">
        <v>4.91</v>
      </c>
      <c r="D61" s="37"/>
      <c r="E61" s="22"/>
      <c r="F61" s="22"/>
      <c r="G61" s="22"/>
      <c r="H61" s="26"/>
      <c r="I61" s="26"/>
      <c r="J61" s="26"/>
      <c r="K61" s="27"/>
      <c r="L61" s="22"/>
      <c r="M61" s="26"/>
      <c r="N61" s="42"/>
      <c r="O61" s="22"/>
      <c r="P61" s="28"/>
      <c r="Q61" s="26"/>
      <c r="R61" s="20"/>
      <c r="S61" s="22"/>
      <c r="T61" s="22"/>
      <c r="U61" s="26"/>
      <c r="V61" s="22"/>
      <c r="W61" s="23"/>
      <c r="X61" s="15"/>
      <c r="Y61" s="15"/>
      <c r="Z61" s="26"/>
      <c r="AA61" s="4">
        <f t="shared" ref="AA61:AA92" si="5">AVERAGE(B61:Z61)</f>
        <v>3.9187665000000003</v>
      </c>
      <c r="AB61" s="68"/>
      <c r="AC61" s="2"/>
      <c r="AD61" s="30">
        <v>0.18595900000000001</v>
      </c>
      <c r="AE61" s="30">
        <v>3.12</v>
      </c>
      <c r="AF61" s="38"/>
      <c r="AG61" s="29"/>
      <c r="AH61" s="29"/>
      <c r="AI61" s="29"/>
      <c r="AJ61" s="30"/>
      <c r="AK61" s="31"/>
      <c r="AL61" s="30"/>
      <c r="AM61" s="32"/>
      <c r="AN61" s="29"/>
      <c r="AO61" s="30"/>
      <c r="AP61" s="43"/>
      <c r="AQ61" s="29"/>
      <c r="AR61" s="31"/>
      <c r="AS61" s="29"/>
      <c r="AT61" s="21"/>
      <c r="AU61" s="16"/>
      <c r="AV61" s="16"/>
      <c r="AW61" s="16"/>
      <c r="AX61" s="16"/>
      <c r="AY61" s="16"/>
      <c r="AZ61" s="16"/>
      <c r="BA61" s="16"/>
      <c r="BB61" s="16"/>
      <c r="BC61" s="4">
        <f t="shared" ref="BC61:BC92" si="6">AVERAGE(AD61:BB61)</f>
        <v>1.6529795</v>
      </c>
    </row>
    <row r="62" spans="1:55">
      <c r="A62" s="26">
        <v>33</v>
      </c>
      <c r="B62" s="26">
        <v>3.1363979999999998</v>
      </c>
      <c r="C62" s="26">
        <v>5.13</v>
      </c>
      <c r="D62" s="37"/>
      <c r="E62" s="22"/>
      <c r="F62" s="22"/>
      <c r="G62" s="22"/>
      <c r="H62" s="26"/>
      <c r="I62" s="26"/>
      <c r="J62" s="26"/>
      <c r="K62" s="27"/>
      <c r="L62" s="22"/>
      <c r="M62" s="26"/>
      <c r="N62" s="42"/>
      <c r="O62" s="22"/>
      <c r="P62" s="28"/>
      <c r="Q62" s="26"/>
      <c r="R62" s="20"/>
      <c r="S62" s="22"/>
      <c r="T62" s="22"/>
      <c r="U62" s="26"/>
      <c r="V62" s="22"/>
      <c r="W62" s="23"/>
      <c r="X62" s="15"/>
      <c r="Y62" s="15"/>
      <c r="Z62" s="26"/>
      <c r="AA62" s="4">
        <f t="shared" si="5"/>
        <v>4.1331989999999994</v>
      </c>
      <c r="AB62" s="68"/>
      <c r="AC62" s="2"/>
      <c r="AD62" s="30">
        <v>0.28083599999999997</v>
      </c>
      <c r="AE62" s="30">
        <v>3.16</v>
      </c>
      <c r="AF62" s="38"/>
      <c r="AG62" s="29"/>
      <c r="AH62" s="29"/>
      <c r="AI62" s="29"/>
      <c r="AJ62" s="30"/>
      <c r="AK62" s="31"/>
      <c r="AL62" s="30"/>
      <c r="AM62" s="32"/>
      <c r="AN62" s="29"/>
      <c r="AO62" s="30"/>
      <c r="AP62" s="43"/>
      <c r="AQ62" s="29"/>
      <c r="AR62" s="31"/>
      <c r="AS62" s="29"/>
      <c r="AT62" s="21"/>
      <c r="AU62" s="16"/>
      <c r="AV62" s="16"/>
      <c r="AW62" s="16"/>
      <c r="AX62" s="16"/>
      <c r="AY62" s="16"/>
      <c r="AZ62" s="16"/>
      <c r="BA62" s="16"/>
      <c r="BB62" s="16"/>
      <c r="BC62" s="4">
        <f t="shared" si="6"/>
        <v>1.720418</v>
      </c>
    </row>
    <row r="63" spans="1:55">
      <c r="A63" s="26">
        <v>34</v>
      </c>
      <c r="B63" s="26">
        <v>3.340579</v>
      </c>
      <c r="C63" s="26">
        <v>5.24</v>
      </c>
      <c r="D63" s="37"/>
      <c r="E63" s="22"/>
      <c r="F63" s="22"/>
      <c r="G63" s="22"/>
      <c r="H63" s="26"/>
      <c r="I63" s="26"/>
      <c r="J63" s="26"/>
      <c r="K63" s="27"/>
      <c r="L63" s="22"/>
      <c r="M63" s="26"/>
      <c r="N63" s="42"/>
      <c r="O63" s="22"/>
      <c r="P63" s="28"/>
      <c r="Q63" s="26"/>
      <c r="R63" s="20"/>
      <c r="S63" s="22"/>
      <c r="T63" s="22"/>
      <c r="U63" s="26"/>
      <c r="V63" s="22"/>
      <c r="W63" s="23"/>
      <c r="X63" s="15"/>
      <c r="Y63" s="15"/>
      <c r="Z63" s="26"/>
      <c r="AA63" s="4">
        <f t="shared" si="5"/>
        <v>4.2902895000000001</v>
      </c>
      <c r="AB63" s="68"/>
      <c r="AC63" s="2"/>
      <c r="AD63" s="30">
        <v>0.374442</v>
      </c>
      <c r="AE63" s="30">
        <v>3.19</v>
      </c>
      <c r="AF63" s="38"/>
      <c r="AG63" s="29"/>
      <c r="AH63" s="29"/>
      <c r="AI63" s="29"/>
      <c r="AJ63" s="30"/>
      <c r="AK63" s="31"/>
      <c r="AL63" s="30"/>
      <c r="AM63" s="32"/>
      <c r="AN63" s="29"/>
      <c r="AO63" s="30"/>
      <c r="AP63" s="43"/>
      <c r="AQ63" s="29"/>
      <c r="AR63" s="31"/>
      <c r="AS63" s="29"/>
      <c r="AT63" s="21"/>
      <c r="AU63" s="16"/>
      <c r="AV63" s="16"/>
      <c r="AW63" s="16"/>
      <c r="AX63" s="16"/>
      <c r="AY63" s="16"/>
      <c r="AZ63" s="16"/>
      <c r="BA63" s="16"/>
      <c r="BB63" s="16"/>
      <c r="BC63" s="4">
        <f t="shared" si="6"/>
        <v>1.7822210000000001</v>
      </c>
    </row>
    <row r="64" spans="1:55">
      <c r="A64" s="26">
        <v>35</v>
      </c>
      <c r="B64" s="26">
        <v>3.5451679999999999</v>
      </c>
      <c r="C64" s="26">
        <v>5.4</v>
      </c>
      <c r="D64" s="37"/>
      <c r="E64" s="22"/>
      <c r="F64" s="22"/>
      <c r="G64" s="22"/>
      <c r="H64" s="26"/>
      <c r="I64" s="26"/>
      <c r="J64" s="26"/>
      <c r="K64" s="27"/>
      <c r="L64" s="22"/>
      <c r="M64" s="26"/>
      <c r="N64" s="42"/>
      <c r="O64" s="22"/>
      <c r="P64" s="28"/>
      <c r="Q64" s="26"/>
      <c r="R64" s="20"/>
      <c r="S64" s="22"/>
      <c r="T64" s="22"/>
      <c r="U64" s="26"/>
      <c r="V64" s="22"/>
      <c r="W64" s="23"/>
      <c r="X64" s="15"/>
      <c r="Y64" s="15"/>
      <c r="Z64" s="26"/>
      <c r="AA64" s="4">
        <f t="shared" si="5"/>
        <v>4.4725840000000003</v>
      </c>
      <c r="AB64" s="68"/>
      <c r="AC64" s="2"/>
      <c r="AD64" s="30">
        <v>0.46320600000000001</v>
      </c>
      <c r="AE64" s="30">
        <v>3.22</v>
      </c>
      <c r="AF64" s="38"/>
      <c r="AG64" s="29"/>
      <c r="AH64" s="29"/>
      <c r="AI64" s="29"/>
      <c r="AJ64" s="30"/>
      <c r="AK64" s="31"/>
      <c r="AL64" s="30"/>
      <c r="AM64" s="32"/>
      <c r="AN64" s="29"/>
      <c r="AO64" s="30"/>
      <c r="AP64" s="43"/>
      <c r="AQ64" s="29"/>
      <c r="AR64" s="31"/>
      <c r="AS64" s="29"/>
      <c r="AT64" s="21"/>
      <c r="AU64" s="16"/>
      <c r="AV64" s="16"/>
      <c r="AW64" s="16"/>
      <c r="AX64" s="16"/>
      <c r="AY64" s="16"/>
      <c r="AZ64" s="16"/>
      <c r="BA64" s="16"/>
      <c r="BB64" s="16"/>
      <c r="BC64" s="4">
        <f t="shared" si="6"/>
        <v>1.8416030000000001</v>
      </c>
    </row>
    <row r="65" spans="1:55">
      <c r="A65" s="26">
        <v>36</v>
      </c>
      <c r="B65" s="26">
        <v>3.7470089999999998</v>
      </c>
      <c r="C65" s="26">
        <v>5.56</v>
      </c>
      <c r="D65" s="37"/>
      <c r="E65" s="22"/>
      <c r="F65" s="22"/>
      <c r="G65" s="22"/>
      <c r="H65" s="26"/>
      <c r="I65" s="26"/>
      <c r="J65" s="26"/>
      <c r="K65" s="27"/>
      <c r="L65" s="22"/>
      <c r="M65" s="26"/>
      <c r="N65" s="42"/>
      <c r="O65" s="22"/>
      <c r="P65" s="28"/>
      <c r="Q65" s="26"/>
      <c r="R65" s="20"/>
      <c r="S65" s="22"/>
      <c r="T65" s="22"/>
      <c r="U65" s="26"/>
      <c r="V65" s="22"/>
      <c r="W65" s="23"/>
      <c r="X65" s="15"/>
      <c r="Y65" s="15"/>
      <c r="Z65" s="26"/>
      <c r="AA65" s="4">
        <f t="shared" si="5"/>
        <v>4.6535044999999995</v>
      </c>
      <c r="AB65" s="68"/>
      <c r="AC65" s="2"/>
      <c r="AD65" s="30">
        <v>0.55103500000000005</v>
      </c>
      <c r="AE65" s="30">
        <v>3.26</v>
      </c>
      <c r="AF65" s="38"/>
      <c r="AG65" s="29"/>
      <c r="AH65" s="29"/>
      <c r="AI65" s="29"/>
      <c r="AJ65" s="30"/>
      <c r="AK65" s="31"/>
      <c r="AL65" s="30"/>
      <c r="AM65" s="32"/>
      <c r="AN65" s="29"/>
      <c r="AO65" s="30"/>
      <c r="AP65" s="43"/>
      <c r="AQ65" s="29"/>
      <c r="AR65" s="31"/>
      <c r="AS65" s="29"/>
      <c r="AT65" s="21"/>
      <c r="AU65" s="16"/>
      <c r="AV65" s="16"/>
      <c r="AW65" s="16"/>
      <c r="AX65" s="16"/>
      <c r="AY65" s="16"/>
      <c r="AZ65" s="16"/>
      <c r="BA65" s="16"/>
      <c r="BB65" s="16"/>
      <c r="BC65" s="4">
        <f t="shared" si="6"/>
        <v>1.9055175</v>
      </c>
    </row>
    <row r="66" spans="1:55">
      <c r="A66" s="26">
        <v>37</v>
      </c>
      <c r="B66" s="26">
        <v>3.9540129999999998</v>
      </c>
      <c r="C66" s="26">
        <v>5.75</v>
      </c>
      <c r="D66" s="37"/>
      <c r="E66" s="22"/>
      <c r="F66" s="22"/>
      <c r="G66" s="22"/>
      <c r="H66" s="26"/>
      <c r="I66" s="26"/>
      <c r="J66" s="26"/>
      <c r="K66" s="27"/>
      <c r="L66" s="22"/>
      <c r="M66" s="26"/>
      <c r="N66" s="42"/>
      <c r="O66" s="22"/>
      <c r="P66" s="28"/>
      <c r="Q66" s="26"/>
      <c r="R66" s="20"/>
      <c r="S66" s="22"/>
      <c r="T66" s="22"/>
      <c r="U66" s="26"/>
      <c r="V66" s="22"/>
      <c r="W66" s="23"/>
      <c r="X66" s="15"/>
      <c r="Y66" s="15"/>
      <c r="Z66" s="26"/>
      <c r="AA66" s="4">
        <f t="shared" si="5"/>
        <v>4.8520064999999999</v>
      </c>
      <c r="AB66" s="68"/>
      <c r="AC66" s="2"/>
      <c r="AD66" s="30">
        <v>0.63896399999999998</v>
      </c>
      <c r="AE66" s="30">
        <v>3.28</v>
      </c>
      <c r="AF66" s="38"/>
      <c r="AG66" s="29"/>
      <c r="AH66" s="29"/>
      <c r="AI66" s="29"/>
      <c r="AJ66" s="30"/>
      <c r="AK66" s="31"/>
      <c r="AL66" s="30"/>
      <c r="AM66" s="32"/>
      <c r="AN66" s="29"/>
      <c r="AO66" s="30"/>
      <c r="AP66" s="43"/>
      <c r="AQ66" s="29"/>
      <c r="AR66" s="31"/>
      <c r="AS66" s="29"/>
      <c r="AT66" s="21"/>
      <c r="AU66" s="16"/>
      <c r="AV66" s="16"/>
      <c r="AW66" s="16"/>
      <c r="AX66" s="16"/>
      <c r="AY66" s="16"/>
      <c r="AZ66" s="16"/>
      <c r="BA66" s="16"/>
      <c r="BB66" s="16"/>
      <c r="BC66" s="4">
        <f t="shared" si="6"/>
        <v>1.9594819999999999</v>
      </c>
    </row>
    <row r="67" spans="1:55">
      <c r="A67" s="26">
        <v>38</v>
      </c>
      <c r="B67" s="26">
        <v>4.1601869999999996</v>
      </c>
      <c r="C67" s="26">
        <v>5.96</v>
      </c>
      <c r="D67" s="37"/>
      <c r="E67" s="22"/>
      <c r="F67" s="22"/>
      <c r="G67" s="22"/>
      <c r="H67" s="26"/>
      <c r="I67" s="26"/>
      <c r="J67" s="26"/>
      <c r="K67" s="27"/>
      <c r="L67" s="22"/>
      <c r="M67" s="26"/>
      <c r="N67" s="42"/>
      <c r="O67" s="22"/>
      <c r="P67" s="28"/>
      <c r="Q67" s="26"/>
      <c r="R67" s="20"/>
      <c r="S67" s="22"/>
      <c r="T67" s="22"/>
      <c r="U67" s="26"/>
      <c r="V67" s="22"/>
      <c r="W67" s="23"/>
      <c r="X67" s="15"/>
      <c r="Y67" s="15"/>
      <c r="Z67" s="26"/>
      <c r="AA67" s="4">
        <f t="shared" si="5"/>
        <v>5.0600934999999998</v>
      </c>
      <c r="AB67" s="68"/>
      <c r="AC67" s="2"/>
      <c r="AD67" s="30">
        <v>0.728356</v>
      </c>
      <c r="AE67" s="30">
        <v>3.31</v>
      </c>
      <c r="AF67" s="38"/>
      <c r="AG67" s="29"/>
      <c r="AH67" s="29"/>
      <c r="AI67" s="29"/>
      <c r="AJ67" s="30"/>
      <c r="AK67" s="31"/>
      <c r="AL67" s="30"/>
      <c r="AM67" s="32"/>
      <c r="AN67" s="29"/>
      <c r="AO67" s="30"/>
      <c r="AP67" s="43"/>
      <c r="AQ67" s="29"/>
      <c r="AR67" s="31"/>
      <c r="AS67" s="29"/>
      <c r="AT67" s="21"/>
      <c r="AU67" s="16"/>
      <c r="AV67" s="16"/>
      <c r="AW67" s="16"/>
      <c r="AX67" s="16"/>
      <c r="AY67" s="16"/>
      <c r="AZ67" s="16"/>
      <c r="BA67" s="16"/>
      <c r="BB67" s="16"/>
      <c r="BC67" s="4">
        <f t="shared" si="6"/>
        <v>2.0191780000000001</v>
      </c>
    </row>
    <row r="68" spans="1:55">
      <c r="A68" s="26">
        <v>39</v>
      </c>
      <c r="B68" s="26">
        <v>4.3673149999999996</v>
      </c>
      <c r="C68" s="26">
        <v>6.3</v>
      </c>
      <c r="D68" s="37"/>
      <c r="E68" s="22"/>
      <c r="F68" s="22"/>
      <c r="G68" s="22"/>
      <c r="H68" s="26"/>
      <c r="I68" s="26"/>
      <c r="J68" s="26"/>
      <c r="K68" s="27"/>
      <c r="L68" s="22"/>
      <c r="M68" s="26"/>
      <c r="N68" s="42"/>
      <c r="O68" s="22"/>
      <c r="P68" s="28"/>
      <c r="Q68" s="26"/>
      <c r="R68" s="20"/>
      <c r="S68" s="22"/>
      <c r="T68" s="22"/>
      <c r="U68" s="26"/>
      <c r="V68" s="22"/>
      <c r="W68" s="23"/>
      <c r="X68" s="15"/>
      <c r="Y68" s="15"/>
      <c r="Z68" s="26"/>
      <c r="AA68" s="4">
        <f t="shared" si="5"/>
        <v>5.3336574999999993</v>
      </c>
      <c r="AB68" s="68"/>
      <c r="AC68" s="2"/>
      <c r="AD68" s="30">
        <v>0.81593099999999996</v>
      </c>
      <c r="AE68" s="30">
        <v>3.34</v>
      </c>
      <c r="AF68" s="38"/>
      <c r="AG68" s="29"/>
      <c r="AH68" s="29"/>
      <c r="AI68" s="29"/>
      <c r="AJ68" s="30"/>
      <c r="AK68" s="31"/>
      <c r="AL68" s="30"/>
      <c r="AM68" s="32"/>
      <c r="AN68" s="29"/>
      <c r="AO68" s="30"/>
      <c r="AP68" s="43"/>
      <c r="AQ68" s="29"/>
      <c r="AR68" s="31"/>
      <c r="AS68" s="29"/>
      <c r="AT68" s="21"/>
      <c r="AU68" s="16"/>
      <c r="AV68" s="16"/>
      <c r="AW68" s="16"/>
      <c r="AX68" s="16"/>
      <c r="AY68" s="16"/>
      <c r="AZ68" s="16"/>
      <c r="BA68" s="16"/>
      <c r="BB68" s="16"/>
      <c r="BC68" s="4">
        <f t="shared" si="6"/>
        <v>2.0779654999999999</v>
      </c>
    </row>
    <row r="69" spans="1:55">
      <c r="A69" s="26">
        <v>40</v>
      </c>
      <c r="B69" s="26">
        <v>4.5759189999999998</v>
      </c>
      <c r="C69" s="26">
        <v>6.49</v>
      </c>
      <c r="D69" s="37"/>
      <c r="E69" s="22"/>
      <c r="F69" s="22"/>
      <c r="G69" s="22"/>
      <c r="H69" s="26"/>
      <c r="I69" s="26"/>
      <c r="J69" s="26"/>
      <c r="K69" s="27"/>
      <c r="L69" s="22"/>
      <c r="M69" s="26"/>
      <c r="N69" s="42"/>
      <c r="O69" s="22"/>
      <c r="P69" s="28"/>
      <c r="Q69" s="26"/>
      <c r="R69" s="20"/>
      <c r="S69" s="22"/>
      <c r="T69" s="22"/>
      <c r="U69" s="26"/>
      <c r="V69" s="22"/>
      <c r="W69" s="23"/>
      <c r="X69" s="15"/>
      <c r="Y69" s="15"/>
      <c r="Z69" s="26"/>
      <c r="AA69" s="4">
        <f t="shared" si="5"/>
        <v>5.5329595000000005</v>
      </c>
      <c r="AB69" s="68"/>
      <c r="AC69" s="2"/>
      <c r="AD69" s="30">
        <v>0.90371199999999996</v>
      </c>
      <c r="AE69" s="30">
        <v>3.37</v>
      </c>
      <c r="AF69" s="38"/>
      <c r="AG69" s="29"/>
      <c r="AH69" s="29"/>
      <c r="AI69" s="29"/>
      <c r="AJ69" s="30"/>
      <c r="AK69" s="31"/>
      <c r="AL69" s="30"/>
      <c r="AM69" s="32"/>
      <c r="AN69" s="29"/>
      <c r="AO69" s="30"/>
      <c r="AP69" s="43"/>
      <c r="AQ69" s="29"/>
      <c r="AR69" s="31"/>
      <c r="AS69" s="29"/>
      <c r="AT69" s="21"/>
      <c r="AU69" s="16"/>
      <c r="AV69" s="16"/>
      <c r="AW69" s="16"/>
      <c r="AX69" s="16"/>
      <c r="AY69" s="16"/>
      <c r="AZ69" s="16"/>
      <c r="BA69" s="16"/>
      <c r="BB69" s="16"/>
      <c r="BC69" s="4">
        <f t="shared" si="6"/>
        <v>2.1368559999999999</v>
      </c>
    </row>
    <row r="70" spans="1:55">
      <c r="A70" s="26">
        <v>41</v>
      </c>
      <c r="B70" s="26">
        <v>4.7841279999999999</v>
      </c>
      <c r="C70" s="26">
        <v>6.67</v>
      </c>
      <c r="D70" s="37"/>
      <c r="E70" s="22"/>
      <c r="F70" s="22"/>
      <c r="G70" s="22"/>
      <c r="H70" s="26"/>
      <c r="I70" s="26"/>
      <c r="J70" s="26"/>
      <c r="K70" s="27"/>
      <c r="L70" s="22"/>
      <c r="M70" s="26"/>
      <c r="N70" s="42"/>
      <c r="O70" s="22"/>
      <c r="P70" s="28"/>
      <c r="Q70" s="26"/>
      <c r="R70" s="20"/>
      <c r="S70" s="22"/>
      <c r="T70" s="22"/>
      <c r="U70" s="26"/>
      <c r="V70" s="22"/>
      <c r="W70" s="23"/>
      <c r="X70" s="15"/>
      <c r="Y70" s="15"/>
      <c r="Z70" s="26"/>
      <c r="AA70" s="4">
        <f t="shared" si="5"/>
        <v>5.7270640000000004</v>
      </c>
      <c r="AB70" s="68"/>
      <c r="AC70" s="2"/>
      <c r="AD70" s="30">
        <v>0.99063199999999996</v>
      </c>
      <c r="AE70" s="30">
        <v>3.41</v>
      </c>
      <c r="AF70" s="38"/>
      <c r="AG70" s="29"/>
      <c r="AH70" s="29"/>
      <c r="AI70" s="29"/>
      <c r="AJ70" s="30"/>
      <c r="AK70" s="31"/>
      <c r="AL70" s="30"/>
      <c r="AM70" s="32"/>
      <c r="AN70" s="29"/>
      <c r="AO70" s="30"/>
      <c r="AP70" s="43"/>
      <c r="AQ70" s="29"/>
      <c r="AR70" s="31"/>
      <c r="AS70" s="29"/>
      <c r="AT70" s="21"/>
      <c r="AU70" s="16"/>
      <c r="AV70" s="16"/>
      <c r="AW70" s="16"/>
      <c r="AX70" s="16"/>
      <c r="AY70" s="16"/>
      <c r="AZ70" s="16"/>
      <c r="BA70" s="16"/>
      <c r="BB70" s="16"/>
      <c r="BC70" s="4">
        <f t="shared" si="6"/>
        <v>2.2003159999999999</v>
      </c>
    </row>
    <row r="71" spans="1:55">
      <c r="A71" s="26">
        <v>42</v>
      </c>
      <c r="B71" s="26">
        <v>4.9872100000000001</v>
      </c>
      <c r="C71" s="26">
        <v>6.87</v>
      </c>
      <c r="D71" s="37"/>
      <c r="E71" s="22"/>
      <c r="F71" s="22"/>
      <c r="G71" s="22"/>
      <c r="H71" s="26"/>
      <c r="I71" s="26"/>
      <c r="J71" s="26"/>
      <c r="K71" s="27"/>
      <c r="L71" s="22"/>
      <c r="M71" s="26"/>
      <c r="N71" s="42"/>
      <c r="O71" s="22"/>
      <c r="P71" s="28"/>
      <c r="Q71" s="26"/>
      <c r="R71" s="20"/>
      <c r="S71" s="22"/>
      <c r="T71" s="22"/>
      <c r="U71" s="26"/>
      <c r="V71" s="22"/>
      <c r="W71" s="23"/>
      <c r="X71" s="15"/>
      <c r="Y71" s="15"/>
      <c r="Z71" s="26"/>
      <c r="AA71" s="4">
        <f t="shared" si="5"/>
        <v>5.9286050000000001</v>
      </c>
      <c r="AB71" s="68"/>
      <c r="AC71" s="2"/>
      <c r="AD71" s="30">
        <v>1.0738780000000001</v>
      </c>
      <c r="AE71" s="30">
        <v>3.44</v>
      </c>
      <c r="AF71" s="38"/>
      <c r="AG71" s="29"/>
      <c r="AH71" s="29"/>
      <c r="AI71" s="29"/>
      <c r="AJ71" s="30"/>
      <c r="AK71" s="31"/>
      <c r="AL71" s="30"/>
      <c r="AM71" s="32"/>
      <c r="AN71" s="29"/>
      <c r="AO71" s="30"/>
      <c r="AP71" s="43"/>
      <c r="AQ71" s="29"/>
      <c r="AR71" s="31"/>
      <c r="AS71" s="29"/>
      <c r="AT71" s="21"/>
      <c r="AU71" s="16"/>
      <c r="AV71" s="16"/>
      <c r="AW71" s="16"/>
      <c r="AX71" s="16"/>
      <c r="AY71" s="16"/>
      <c r="AZ71" s="16"/>
      <c r="BA71" s="16"/>
      <c r="BB71" s="16"/>
      <c r="BC71" s="4">
        <f t="shared" si="6"/>
        <v>2.256939</v>
      </c>
    </row>
    <row r="72" spans="1:55">
      <c r="A72" s="26">
        <v>43</v>
      </c>
      <c r="B72" s="26">
        <v>5.1971239999999996</v>
      </c>
      <c r="C72" s="26">
        <v>7.05</v>
      </c>
      <c r="D72" s="37"/>
      <c r="E72" s="22"/>
      <c r="F72" s="22"/>
      <c r="G72" s="22"/>
      <c r="H72" s="26"/>
      <c r="I72" s="26"/>
      <c r="J72" s="26"/>
      <c r="K72" s="27"/>
      <c r="L72" s="22"/>
      <c r="M72" s="26"/>
      <c r="N72" s="42"/>
      <c r="O72" s="22"/>
      <c r="P72" s="28"/>
      <c r="Q72" s="26"/>
      <c r="R72" s="20"/>
      <c r="S72" s="22"/>
      <c r="T72" s="22"/>
      <c r="U72" s="26"/>
      <c r="V72" s="22"/>
      <c r="W72" s="23"/>
      <c r="X72" s="15"/>
      <c r="Y72" s="15"/>
      <c r="Z72" s="26"/>
      <c r="AA72" s="4">
        <f t="shared" si="5"/>
        <v>6.1235619999999997</v>
      </c>
      <c r="AB72" s="68"/>
      <c r="AC72" s="2"/>
      <c r="AD72" s="30">
        <v>1.1586689999999999</v>
      </c>
      <c r="AE72" s="30">
        <v>3.47</v>
      </c>
      <c r="AF72" s="38"/>
      <c r="AG72" s="29"/>
      <c r="AH72" s="29"/>
      <c r="AI72" s="29"/>
      <c r="AJ72" s="30"/>
      <c r="AK72" s="31"/>
      <c r="AL72" s="30"/>
      <c r="AM72" s="32"/>
      <c r="AN72" s="29"/>
      <c r="AO72" s="30"/>
      <c r="AP72" s="43"/>
      <c r="AQ72" s="29"/>
      <c r="AR72" s="31"/>
      <c r="AS72" s="29"/>
      <c r="AT72" s="21"/>
      <c r="AU72" s="16"/>
      <c r="AV72" s="16"/>
      <c r="AW72" s="16"/>
      <c r="AX72" s="16"/>
      <c r="AY72" s="16"/>
      <c r="AZ72" s="16"/>
      <c r="BA72" s="16"/>
      <c r="BB72" s="16"/>
      <c r="BC72" s="4">
        <f t="shared" si="6"/>
        <v>2.3143345000000002</v>
      </c>
    </row>
    <row r="73" spans="1:55">
      <c r="A73" s="26">
        <v>44</v>
      </c>
      <c r="B73" s="26">
        <v>5.405697</v>
      </c>
      <c r="C73" s="26">
        <v>7.32</v>
      </c>
      <c r="D73" s="37"/>
      <c r="E73" s="22"/>
      <c r="F73" s="22"/>
      <c r="G73" s="22"/>
      <c r="H73" s="26"/>
      <c r="I73" s="26"/>
      <c r="J73" s="26"/>
      <c r="K73" s="27"/>
      <c r="L73" s="22"/>
      <c r="M73" s="26"/>
      <c r="N73" s="42"/>
      <c r="O73" s="22"/>
      <c r="P73" s="28"/>
      <c r="Q73" s="26"/>
      <c r="R73" s="20"/>
      <c r="S73" s="22"/>
      <c r="T73" s="22"/>
      <c r="U73" s="26"/>
      <c r="V73" s="22"/>
      <c r="W73" s="23"/>
      <c r="X73" s="15"/>
      <c r="Y73" s="15"/>
      <c r="Z73" s="26"/>
      <c r="AA73" s="4">
        <f t="shared" si="5"/>
        <v>6.3628485000000001</v>
      </c>
      <c r="AB73" s="68"/>
      <c r="AC73" s="2"/>
      <c r="AD73" s="30">
        <v>1.2424809999999999</v>
      </c>
      <c r="AE73" s="30">
        <v>3.5</v>
      </c>
      <c r="AF73" s="38"/>
      <c r="AG73" s="29"/>
      <c r="AH73" s="29"/>
      <c r="AI73" s="29"/>
      <c r="AJ73" s="30"/>
      <c r="AK73" s="31"/>
      <c r="AL73" s="30"/>
      <c r="AM73" s="32"/>
      <c r="AN73" s="29"/>
      <c r="AO73" s="30"/>
      <c r="AP73" s="43"/>
      <c r="AQ73" s="29"/>
      <c r="AR73" s="31"/>
      <c r="AS73" s="29"/>
      <c r="AT73" s="21"/>
      <c r="AU73" s="16"/>
      <c r="AV73" s="16"/>
      <c r="AW73" s="16"/>
      <c r="AX73" s="16"/>
      <c r="AY73" s="16"/>
      <c r="AZ73" s="16"/>
      <c r="BA73" s="16"/>
      <c r="BB73" s="16"/>
      <c r="BC73" s="4">
        <f t="shared" si="6"/>
        <v>2.3712404999999999</v>
      </c>
    </row>
    <row r="74" spans="1:55">
      <c r="A74" s="26">
        <v>45</v>
      </c>
      <c r="B74" s="26">
        <v>5.6197809999999997</v>
      </c>
      <c r="C74" s="26">
        <v>7.53</v>
      </c>
      <c r="D74" s="37"/>
      <c r="E74" s="22"/>
      <c r="F74" s="22"/>
      <c r="G74" s="22"/>
      <c r="H74" s="26"/>
      <c r="I74" s="26"/>
      <c r="J74" s="26"/>
      <c r="K74" s="27"/>
      <c r="L74" s="22"/>
      <c r="M74" s="26"/>
      <c r="N74" s="42"/>
      <c r="O74" s="22"/>
      <c r="P74" s="28"/>
      <c r="Q74" s="26"/>
      <c r="R74" s="20"/>
      <c r="S74" s="22"/>
      <c r="T74" s="22"/>
      <c r="U74" s="26"/>
      <c r="V74" s="22"/>
      <c r="W74" s="23"/>
      <c r="X74" s="15"/>
      <c r="Y74" s="15"/>
      <c r="Z74" s="26"/>
      <c r="AA74" s="4">
        <f t="shared" si="5"/>
        <v>6.5748905000000004</v>
      </c>
      <c r="AB74" s="68"/>
      <c r="AC74" s="2"/>
      <c r="AD74" s="30">
        <v>1.3273299999999999</v>
      </c>
      <c r="AE74" s="30">
        <v>3.52</v>
      </c>
      <c r="AF74" s="38"/>
      <c r="AG74" s="29"/>
      <c r="AH74" s="29"/>
      <c r="AI74" s="29"/>
      <c r="AJ74" s="30"/>
      <c r="AK74" s="31"/>
      <c r="AL74" s="30"/>
      <c r="AM74" s="32"/>
      <c r="AN74" s="29"/>
      <c r="AO74" s="30"/>
      <c r="AP74" s="43"/>
      <c r="AQ74" s="29"/>
      <c r="AR74" s="31"/>
      <c r="AS74" s="29"/>
      <c r="AT74" s="21"/>
      <c r="AU74" s="16"/>
      <c r="AV74" s="16"/>
      <c r="AW74" s="16"/>
      <c r="AX74" s="16"/>
      <c r="AY74" s="16"/>
      <c r="AZ74" s="16"/>
      <c r="BA74" s="16"/>
      <c r="BB74" s="16"/>
      <c r="BC74" s="4">
        <f t="shared" si="6"/>
        <v>2.4236649999999997</v>
      </c>
    </row>
    <row r="75" spans="1:55">
      <c r="A75" s="26">
        <v>46</v>
      </c>
      <c r="B75" s="26">
        <v>5.835191</v>
      </c>
      <c r="C75" s="26">
        <v>7.69</v>
      </c>
      <c r="D75" s="37"/>
      <c r="E75" s="22"/>
      <c r="F75" s="22"/>
      <c r="G75" s="22"/>
      <c r="H75" s="26"/>
      <c r="I75" s="26"/>
      <c r="J75" s="26"/>
      <c r="K75" s="27"/>
      <c r="L75" s="22"/>
      <c r="M75" s="26"/>
      <c r="N75" s="42"/>
      <c r="O75" s="22"/>
      <c r="P75" s="28"/>
      <c r="Q75" s="26"/>
      <c r="R75" s="20"/>
      <c r="S75" s="22"/>
      <c r="T75" s="22"/>
      <c r="U75" s="26"/>
      <c r="V75" s="22"/>
      <c r="W75" s="23"/>
      <c r="X75" s="15"/>
      <c r="Y75" s="15"/>
      <c r="Z75" s="26"/>
      <c r="AA75" s="4">
        <f t="shared" si="5"/>
        <v>6.7625954999999998</v>
      </c>
      <c r="AB75" s="68"/>
      <c r="AC75" s="2"/>
      <c r="AD75" s="30">
        <v>1.4112800000000001</v>
      </c>
      <c r="AE75" s="30">
        <v>3.55</v>
      </c>
      <c r="AF75" s="38"/>
      <c r="AG75" s="29"/>
      <c r="AH75" s="29"/>
      <c r="AI75" s="29"/>
      <c r="AJ75" s="30"/>
      <c r="AK75" s="31"/>
      <c r="AL75" s="30"/>
      <c r="AM75" s="32"/>
      <c r="AN75" s="29"/>
      <c r="AO75" s="30"/>
      <c r="AP75" s="43"/>
      <c r="AQ75" s="29"/>
      <c r="AR75" s="31"/>
      <c r="AS75" s="29"/>
      <c r="AT75" s="21"/>
      <c r="AU75" s="16"/>
      <c r="AV75" s="16"/>
      <c r="AW75" s="16"/>
      <c r="AX75" s="16"/>
      <c r="AY75" s="16"/>
      <c r="AZ75" s="16"/>
      <c r="BA75" s="16"/>
      <c r="BB75" s="16"/>
      <c r="BC75" s="4">
        <f t="shared" si="6"/>
        <v>2.4806400000000002</v>
      </c>
    </row>
    <row r="76" spans="1:55">
      <c r="A76" s="26">
        <v>47</v>
      </c>
      <c r="B76" s="26">
        <v>6.0522099999999996</v>
      </c>
      <c r="C76" s="26">
        <v>8.0399999999999991</v>
      </c>
      <c r="D76" s="37"/>
      <c r="E76" s="22"/>
      <c r="F76" s="22"/>
      <c r="G76" s="22"/>
      <c r="H76" s="26"/>
      <c r="I76" s="26"/>
      <c r="J76" s="26"/>
      <c r="K76" s="27"/>
      <c r="L76" s="22"/>
      <c r="M76" s="26"/>
      <c r="N76" s="42"/>
      <c r="O76" s="22"/>
      <c r="P76" s="28"/>
      <c r="Q76" s="26"/>
      <c r="R76" s="20"/>
      <c r="S76" s="22"/>
      <c r="T76" s="22"/>
      <c r="U76" s="26"/>
      <c r="V76" s="22"/>
      <c r="W76" s="23"/>
      <c r="X76" s="15"/>
      <c r="Y76" s="15"/>
      <c r="Z76" s="26"/>
      <c r="AA76" s="4">
        <f t="shared" si="5"/>
        <v>7.046104999999999</v>
      </c>
      <c r="AB76" s="68"/>
      <c r="AC76" s="2"/>
      <c r="AD76" s="30">
        <v>1.494586</v>
      </c>
      <c r="AE76" s="30">
        <v>3.58</v>
      </c>
      <c r="AF76" s="38"/>
      <c r="AG76" s="29"/>
      <c r="AH76" s="29"/>
      <c r="AI76" s="29"/>
      <c r="AJ76" s="30"/>
      <c r="AK76" s="31"/>
      <c r="AL76" s="30"/>
      <c r="AM76" s="32"/>
      <c r="AN76" s="29"/>
      <c r="AO76" s="30"/>
      <c r="AP76" s="43"/>
      <c r="AQ76" s="29"/>
      <c r="AR76" s="31"/>
      <c r="AS76" s="29"/>
      <c r="AT76" s="21"/>
      <c r="AU76" s="16"/>
      <c r="AV76" s="16"/>
      <c r="AW76" s="16"/>
      <c r="AX76" s="16"/>
      <c r="AY76" s="16"/>
      <c r="AZ76" s="16"/>
      <c r="BA76" s="16"/>
      <c r="BB76" s="16"/>
      <c r="BC76" s="4">
        <f t="shared" si="6"/>
        <v>2.537293</v>
      </c>
    </row>
    <row r="77" spans="1:55">
      <c r="A77" s="26">
        <v>48</v>
      </c>
      <c r="B77" s="26">
        <v>6.2664660000000003</v>
      </c>
      <c r="C77" s="26">
        <v>8.24</v>
      </c>
      <c r="D77" s="37"/>
      <c r="E77" s="22"/>
      <c r="F77" s="22"/>
      <c r="G77" s="22"/>
      <c r="H77" s="26"/>
      <c r="I77" s="26"/>
      <c r="J77" s="26"/>
      <c r="K77" s="27"/>
      <c r="L77" s="22"/>
      <c r="M77" s="26"/>
      <c r="N77" s="42"/>
      <c r="O77" s="22"/>
      <c r="P77" s="28"/>
      <c r="Q77" s="26"/>
      <c r="R77" s="20"/>
      <c r="S77" s="22"/>
      <c r="T77" s="22"/>
      <c r="U77" s="26"/>
      <c r="V77" s="22"/>
      <c r="W77" s="23"/>
      <c r="X77" s="15"/>
      <c r="Y77" s="15"/>
      <c r="Z77" s="26"/>
      <c r="AA77" s="4">
        <f t="shared" si="5"/>
        <v>7.2532329999999998</v>
      </c>
      <c r="AB77" s="68"/>
      <c r="AC77" s="2"/>
      <c r="AD77" s="30">
        <v>1.5786659999999999</v>
      </c>
      <c r="AE77" s="30">
        <v>3.62</v>
      </c>
      <c r="AF77" s="38"/>
      <c r="AG77" s="29"/>
      <c r="AH77" s="29"/>
      <c r="AI77" s="29"/>
      <c r="AJ77" s="30"/>
      <c r="AK77" s="31"/>
      <c r="AL77" s="30"/>
      <c r="AM77" s="32"/>
      <c r="AN77" s="29"/>
      <c r="AO77" s="30"/>
      <c r="AP77" s="43"/>
      <c r="AQ77" s="29"/>
      <c r="AR77" s="31"/>
      <c r="AS77" s="29"/>
      <c r="AT77" s="21"/>
      <c r="AU77" s="16"/>
      <c r="AV77" s="16"/>
      <c r="AW77" s="16"/>
      <c r="AX77" s="16"/>
      <c r="AY77" s="16"/>
      <c r="AZ77" s="16"/>
      <c r="BA77" s="16"/>
      <c r="BB77" s="16"/>
      <c r="BC77" s="4">
        <f t="shared" si="6"/>
        <v>2.5993330000000001</v>
      </c>
    </row>
    <row r="78" spans="1:55">
      <c r="A78" s="26">
        <v>49</v>
      </c>
      <c r="B78" s="26">
        <v>6.4872490000000003</v>
      </c>
      <c r="C78" s="26">
        <v>8.3699999999999992</v>
      </c>
      <c r="D78" s="37"/>
      <c r="E78" s="22"/>
      <c r="F78" s="22"/>
      <c r="G78" s="22"/>
      <c r="H78" s="26"/>
      <c r="I78" s="26"/>
      <c r="J78" s="26"/>
      <c r="K78" s="27"/>
      <c r="L78" s="22"/>
      <c r="M78" s="26"/>
      <c r="N78" s="42"/>
      <c r="O78" s="22"/>
      <c r="P78" s="28"/>
      <c r="Q78" s="26"/>
      <c r="R78" s="20"/>
      <c r="S78" s="22"/>
      <c r="T78" s="22"/>
      <c r="U78" s="26"/>
      <c r="V78" s="22"/>
      <c r="W78" s="23"/>
      <c r="X78" s="15"/>
      <c r="Y78" s="15"/>
      <c r="Z78" s="26"/>
      <c r="AA78" s="4">
        <f t="shared" si="5"/>
        <v>7.4286244999999997</v>
      </c>
      <c r="AB78" s="68"/>
      <c r="AC78" s="2"/>
      <c r="AD78" s="30">
        <v>1.662258</v>
      </c>
      <c r="AE78" s="30">
        <v>3.64</v>
      </c>
      <c r="AF78" s="38"/>
      <c r="AG78" s="29"/>
      <c r="AH78" s="29"/>
      <c r="AI78" s="29"/>
      <c r="AJ78" s="30"/>
      <c r="AK78" s="31"/>
      <c r="AL78" s="30"/>
      <c r="AM78" s="32"/>
      <c r="AN78" s="29"/>
      <c r="AO78" s="30"/>
      <c r="AP78" s="43"/>
      <c r="AQ78" s="29"/>
      <c r="AR78" s="31"/>
      <c r="AS78" s="29"/>
      <c r="AT78" s="21"/>
      <c r="AU78" s="16"/>
      <c r="AV78" s="16"/>
      <c r="AW78" s="16"/>
      <c r="AX78" s="16"/>
      <c r="AY78" s="16"/>
      <c r="AZ78" s="16"/>
      <c r="BA78" s="16"/>
      <c r="BB78" s="16"/>
      <c r="BC78" s="4">
        <f t="shared" si="6"/>
        <v>2.6511290000000001</v>
      </c>
    </row>
    <row r="79" spans="1:55">
      <c r="A79" s="26">
        <v>50</v>
      </c>
      <c r="B79" s="26">
        <v>6.7055189999999998</v>
      </c>
      <c r="C79" s="26">
        <v>8.64</v>
      </c>
      <c r="D79" s="37"/>
      <c r="E79" s="22"/>
      <c r="F79" s="22"/>
      <c r="G79" s="22"/>
      <c r="H79" s="26"/>
      <c r="I79" s="26"/>
      <c r="J79" s="26"/>
      <c r="K79" s="27"/>
      <c r="L79" s="22"/>
      <c r="M79" s="26"/>
      <c r="N79" s="42"/>
      <c r="O79" s="22"/>
      <c r="P79" s="28"/>
      <c r="Q79" s="26"/>
      <c r="R79" s="20"/>
      <c r="S79" s="22"/>
      <c r="T79" s="22"/>
      <c r="U79" s="26"/>
      <c r="V79" s="22"/>
      <c r="W79" s="23"/>
      <c r="X79" s="15"/>
      <c r="Y79" s="15"/>
      <c r="Z79" s="26"/>
      <c r="AA79" s="4">
        <f t="shared" si="5"/>
        <v>7.6727594999999997</v>
      </c>
      <c r="AB79" s="68"/>
      <c r="AC79" s="2"/>
      <c r="AD79" s="30">
        <v>1.7468030000000001</v>
      </c>
      <c r="AE79" s="30">
        <v>3.67</v>
      </c>
      <c r="AF79" s="38"/>
      <c r="AG79" s="29"/>
      <c r="AH79" s="29"/>
      <c r="AI79" s="29"/>
      <c r="AJ79" s="30"/>
      <c r="AK79" s="31"/>
      <c r="AL79" s="30"/>
      <c r="AM79" s="32"/>
      <c r="AN79" s="29"/>
      <c r="AO79" s="30"/>
      <c r="AP79" s="43"/>
      <c r="AQ79" s="29"/>
      <c r="AR79" s="31"/>
      <c r="AS79" s="29"/>
      <c r="AT79" s="21"/>
      <c r="AU79" s="16"/>
      <c r="AV79" s="16"/>
      <c r="AW79" s="16"/>
      <c r="AX79" s="16"/>
      <c r="AY79" s="16"/>
      <c r="AZ79" s="16"/>
      <c r="BA79" s="16"/>
      <c r="BB79" s="16"/>
      <c r="BC79" s="4">
        <f t="shared" si="6"/>
        <v>2.7084014999999999</v>
      </c>
    </row>
    <row r="80" spans="1:55">
      <c r="A80" s="26">
        <v>51</v>
      </c>
      <c r="B80" s="26">
        <v>6.9284150000000002</v>
      </c>
      <c r="C80" s="26">
        <v>9</v>
      </c>
      <c r="D80" s="37"/>
      <c r="E80" s="22"/>
      <c r="F80" s="22"/>
      <c r="G80" s="22"/>
      <c r="H80" s="26"/>
      <c r="I80" s="26"/>
      <c r="J80" s="26"/>
      <c r="K80" s="27"/>
      <c r="L80" s="22"/>
      <c r="M80" s="26"/>
      <c r="N80" s="42"/>
      <c r="O80" s="22"/>
      <c r="P80" s="28"/>
      <c r="Q80" s="26"/>
      <c r="R80" s="20"/>
      <c r="S80" s="22"/>
      <c r="T80" s="22"/>
      <c r="U80" s="26"/>
      <c r="V80" s="22"/>
      <c r="W80" s="23"/>
      <c r="X80" s="15"/>
      <c r="Y80" s="15"/>
      <c r="Z80" s="26"/>
      <c r="AA80" s="4">
        <f t="shared" si="5"/>
        <v>7.9642075000000006</v>
      </c>
      <c r="AB80" s="68"/>
      <c r="AC80" s="2"/>
      <c r="AD80" s="30">
        <v>1.8320449999999999</v>
      </c>
      <c r="AE80" s="30">
        <v>3.69</v>
      </c>
      <c r="AF80" s="38"/>
      <c r="AG80" s="29"/>
      <c r="AH80" s="29"/>
      <c r="AI80" s="29"/>
      <c r="AJ80" s="30"/>
      <c r="AK80" s="31"/>
      <c r="AL80" s="30"/>
      <c r="AM80" s="32"/>
      <c r="AN80" s="29"/>
      <c r="AO80" s="30"/>
      <c r="AP80" s="43"/>
      <c r="AQ80" s="29"/>
      <c r="AR80" s="31"/>
      <c r="AS80" s="29"/>
      <c r="AT80" s="21"/>
      <c r="AU80" s="16"/>
      <c r="AV80" s="16"/>
      <c r="AW80" s="16"/>
      <c r="AX80" s="16"/>
      <c r="AY80" s="16"/>
      <c r="AZ80" s="16"/>
      <c r="BA80" s="16"/>
      <c r="BB80" s="16"/>
      <c r="BC80" s="4">
        <f t="shared" si="6"/>
        <v>2.7610225000000002</v>
      </c>
    </row>
    <row r="81" spans="1:55">
      <c r="A81" s="26">
        <v>52</v>
      </c>
      <c r="B81" s="26">
        <v>7.1537540000000002</v>
      </c>
      <c r="C81" s="26">
        <v>9.15</v>
      </c>
      <c r="D81" s="37"/>
      <c r="E81" s="22"/>
      <c r="F81" s="22"/>
      <c r="G81" s="22"/>
      <c r="H81" s="26"/>
      <c r="I81" s="26"/>
      <c r="J81" s="26"/>
      <c r="K81" s="27"/>
      <c r="L81" s="22"/>
      <c r="M81" s="26"/>
      <c r="N81" s="42"/>
      <c r="O81" s="22"/>
      <c r="P81" s="28"/>
      <c r="Q81" s="26"/>
      <c r="R81" s="20"/>
      <c r="S81" s="22"/>
      <c r="T81" s="22"/>
      <c r="U81" s="26"/>
      <c r="V81" s="22"/>
      <c r="W81" s="23"/>
      <c r="X81" s="15"/>
      <c r="Y81" s="15"/>
      <c r="Z81" s="26"/>
      <c r="AA81" s="4">
        <f t="shared" si="5"/>
        <v>8.1518770000000007</v>
      </c>
      <c r="AB81" s="68"/>
      <c r="AC81" s="2"/>
      <c r="AD81" s="30">
        <v>1.91649</v>
      </c>
      <c r="AE81" s="30">
        <v>3.71</v>
      </c>
      <c r="AF81" s="38"/>
      <c r="AG81" s="29"/>
      <c r="AH81" s="29"/>
      <c r="AI81" s="29"/>
      <c r="AJ81" s="30"/>
      <c r="AK81" s="31"/>
      <c r="AL81" s="30"/>
      <c r="AM81" s="32"/>
      <c r="AN81" s="29"/>
      <c r="AO81" s="30"/>
      <c r="AP81" s="43"/>
      <c r="AQ81" s="29"/>
      <c r="AR81" s="31"/>
      <c r="AS81" s="29"/>
      <c r="AT81" s="21"/>
      <c r="AU81" s="16"/>
      <c r="AV81" s="16"/>
      <c r="AW81" s="16"/>
      <c r="AX81" s="16"/>
      <c r="AY81" s="16"/>
      <c r="AZ81" s="16"/>
      <c r="BA81" s="16"/>
      <c r="BB81" s="16"/>
      <c r="BC81" s="4">
        <f t="shared" si="6"/>
        <v>2.8132450000000002</v>
      </c>
    </row>
    <row r="82" spans="1:55">
      <c r="A82" s="26">
        <v>53</v>
      </c>
      <c r="B82" s="26">
        <v>7.3780330000000003</v>
      </c>
      <c r="C82" s="26">
        <v>9.43</v>
      </c>
      <c r="D82" s="37"/>
      <c r="E82" s="22"/>
      <c r="F82" s="22"/>
      <c r="G82" s="22"/>
      <c r="H82" s="26"/>
      <c r="I82" s="26"/>
      <c r="J82" s="26"/>
      <c r="K82" s="27"/>
      <c r="L82" s="22"/>
      <c r="M82" s="26"/>
      <c r="N82" s="42"/>
      <c r="O82" s="22"/>
      <c r="P82" s="28"/>
      <c r="Q82" s="26"/>
      <c r="R82" s="20"/>
      <c r="S82" s="22"/>
      <c r="T82" s="22"/>
      <c r="U82" s="26"/>
      <c r="V82" s="22"/>
      <c r="W82" s="23"/>
      <c r="X82" s="15"/>
      <c r="Y82" s="15"/>
      <c r="Z82" s="26"/>
      <c r="AA82" s="4">
        <f t="shared" si="5"/>
        <v>8.4040165000000009</v>
      </c>
      <c r="AB82" s="68"/>
      <c r="AC82" s="2"/>
      <c r="AD82" s="30">
        <v>2.0014439999999998</v>
      </c>
      <c r="AE82" s="30">
        <v>3.73</v>
      </c>
      <c r="AF82" s="38"/>
      <c r="AG82" s="29"/>
      <c r="AH82" s="29"/>
      <c r="AI82" s="29"/>
      <c r="AJ82" s="30"/>
      <c r="AK82" s="31"/>
      <c r="AL82" s="30"/>
      <c r="AM82" s="32"/>
      <c r="AN82" s="29"/>
      <c r="AO82" s="30"/>
      <c r="AP82" s="43"/>
      <c r="AQ82" s="29"/>
      <c r="AR82" s="31"/>
      <c r="AS82" s="29"/>
      <c r="AT82" s="21"/>
      <c r="AU82" s="16"/>
      <c r="AV82" s="16"/>
      <c r="AW82" s="16"/>
      <c r="AX82" s="16"/>
      <c r="AY82" s="16"/>
      <c r="AZ82" s="16"/>
      <c r="BA82" s="16"/>
      <c r="BB82" s="16"/>
      <c r="BC82" s="4">
        <f t="shared" si="6"/>
        <v>2.8657219999999999</v>
      </c>
    </row>
    <row r="83" spans="1:55">
      <c r="A83" s="26">
        <v>54</v>
      </c>
      <c r="B83" s="26">
        <v>7.6061180000000004</v>
      </c>
      <c r="C83" s="26">
        <v>9.69</v>
      </c>
      <c r="D83" s="37"/>
      <c r="E83" s="22"/>
      <c r="F83" s="22"/>
      <c r="G83" s="22"/>
      <c r="H83" s="26"/>
      <c r="I83" s="26"/>
      <c r="J83" s="26"/>
      <c r="K83" s="27"/>
      <c r="L83" s="22"/>
      <c r="M83" s="26"/>
      <c r="N83" s="42"/>
      <c r="O83" s="22"/>
      <c r="P83" s="28"/>
      <c r="Q83" s="26"/>
      <c r="R83" s="20"/>
      <c r="S83" s="22"/>
      <c r="T83" s="22"/>
      <c r="U83" s="26"/>
      <c r="V83" s="22"/>
      <c r="W83" s="23"/>
      <c r="X83" s="15"/>
      <c r="Y83" s="15"/>
      <c r="Z83" s="26"/>
      <c r="AA83" s="4">
        <f t="shared" si="5"/>
        <v>8.6480589999999999</v>
      </c>
      <c r="AB83" s="68"/>
      <c r="AC83" s="2"/>
      <c r="AD83" s="30">
        <v>2.0883050000000001</v>
      </c>
      <c r="AE83" s="30">
        <v>3.76</v>
      </c>
      <c r="AF83" s="38"/>
      <c r="AG83" s="29"/>
      <c r="AH83" s="29"/>
      <c r="AI83" s="29"/>
      <c r="AJ83" s="30"/>
      <c r="AK83" s="31"/>
      <c r="AL83" s="30"/>
      <c r="AM83" s="32"/>
      <c r="AN83" s="29"/>
      <c r="AO83" s="30"/>
      <c r="AP83" s="43"/>
      <c r="AQ83" s="29"/>
      <c r="AR83" s="31"/>
      <c r="AS83" s="29"/>
      <c r="AT83" s="21"/>
      <c r="AU83" s="16"/>
      <c r="AV83" s="16"/>
      <c r="AW83" s="16"/>
      <c r="AX83" s="16"/>
      <c r="AY83" s="16"/>
      <c r="AZ83" s="16"/>
      <c r="BA83" s="16"/>
      <c r="BB83" s="16"/>
      <c r="BC83" s="4">
        <f t="shared" si="6"/>
        <v>2.9241524999999999</v>
      </c>
    </row>
    <row r="84" spans="1:55">
      <c r="A84" s="26">
        <v>55</v>
      </c>
      <c r="B84" s="26">
        <v>7.8386199999999997</v>
      </c>
      <c r="C84" s="26">
        <v>9.9</v>
      </c>
      <c r="D84" s="37"/>
      <c r="E84" s="22"/>
      <c r="F84" s="22"/>
      <c r="G84" s="22"/>
      <c r="H84" s="26"/>
      <c r="I84" s="26"/>
      <c r="J84" s="26"/>
      <c r="K84" s="27"/>
      <c r="L84" s="22"/>
      <c r="M84" s="26"/>
      <c r="N84" s="42"/>
      <c r="O84" s="22"/>
      <c r="P84" s="28"/>
      <c r="Q84" s="26"/>
      <c r="R84" s="20"/>
      <c r="S84" s="22"/>
      <c r="T84" s="22"/>
      <c r="U84" s="26"/>
      <c r="V84" s="22"/>
      <c r="W84" s="23"/>
      <c r="X84" s="15"/>
      <c r="Y84" s="15"/>
      <c r="Z84" s="26"/>
      <c r="AA84" s="4">
        <f t="shared" si="5"/>
        <v>8.8693100000000005</v>
      </c>
      <c r="AB84" s="68"/>
      <c r="AC84" s="2"/>
      <c r="AD84" s="30">
        <v>2.1730670000000001</v>
      </c>
      <c r="AE84" s="30">
        <v>3.78</v>
      </c>
      <c r="AF84" s="38"/>
      <c r="AG84" s="29"/>
      <c r="AH84" s="29"/>
      <c r="AI84" s="29"/>
      <c r="AJ84" s="30"/>
      <c r="AK84" s="31"/>
      <c r="AL84" s="30"/>
      <c r="AM84" s="32"/>
      <c r="AN84" s="29"/>
      <c r="AO84" s="30"/>
      <c r="AP84" s="43"/>
      <c r="AQ84" s="29"/>
      <c r="AR84" s="31"/>
      <c r="AS84" s="29"/>
      <c r="AT84" s="21"/>
      <c r="AU84" s="16"/>
      <c r="AV84" s="16"/>
      <c r="AW84" s="16"/>
      <c r="AX84" s="16"/>
      <c r="AY84" s="16"/>
      <c r="AZ84" s="16"/>
      <c r="BA84" s="16"/>
      <c r="BB84" s="16"/>
      <c r="BC84" s="4">
        <f t="shared" si="6"/>
        <v>2.9765334999999999</v>
      </c>
    </row>
    <row r="85" spans="1:55">
      <c r="A85" s="26">
        <v>56</v>
      </c>
      <c r="B85" s="26">
        <v>8.0694379999999999</v>
      </c>
      <c r="C85" s="26">
        <v>10</v>
      </c>
      <c r="D85" s="37"/>
      <c r="E85" s="22"/>
      <c r="F85" s="22"/>
      <c r="G85" s="22"/>
      <c r="H85" s="26"/>
      <c r="I85" s="26"/>
      <c r="J85" s="26"/>
      <c r="K85" s="27"/>
      <c r="L85" s="22"/>
      <c r="M85" s="26"/>
      <c r="N85" s="42"/>
      <c r="O85" s="22"/>
      <c r="P85" s="28"/>
      <c r="Q85" s="26"/>
      <c r="R85" s="20"/>
      <c r="S85" s="22"/>
      <c r="T85" s="22"/>
      <c r="U85" s="26"/>
      <c r="V85" s="22"/>
      <c r="W85" s="23"/>
      <c r="X85" s="15"/>
      <c r="Y85" s="15"/>
      <c r="Z85" s="26"/>
      <c r="AA85" s="4">
        <f t="shared" si="5"/>
        <v>9.0347189999999991</v>
      </c>
      <c r="AB85" s="68"/>
      <c r="AC85" s="2"/>
      <c r="AD85" s="30">
        <v>2.2591230000000002</v>
      </c>
      <c r="AE85" s="30">
        <v>3.8</v>
      </c>
      <c r="AF85" s="38"/>
      <c r="AG85" s="29"/>
      <c r="AH85" s="29"/>
      <c r="AI85" s="29"/>
      <c r="AJ85" s="30"/>
      <c r="AK85" s="31"/>
      <c r="AL85" s="30"/>
      <c r="AM85" s="32"/>
      <c r="AN85" s="29"/>
      <c r="AO85" s="30"/>
      <c r="AP85" s="43"/>
      <c r="AQ85" s="29"/>
      <c r="AR85" s="31"/>
      <c r="AS85" s="29"/>
      <c r="AT85" s="21"/>
      <c r="AU85" s="16"/>
      <c r="AV85" s="16"/>
      <c r="AW85" s="16"/>
      <c r="AX85" s="16"/>
      <c r="AY85" s="16"/>
      <c r="AZ85" s="16"/>
      <c r="BA85" s="16"/>
      <c r="BB85" s="16"/>
      <c r="BC85" s="4">
        <f t="shared" si="6"/>
        <v>3.0295614999999998</v>
      </c>
    </row>
    <row r="86" spans="1:55">
      <c r="A86" s="26">
        <v>57</v>
      </c>
      <c r="B86" s="26">
        <v>8.3038939999999997</v>
      </c>
      <c r="C86" s="26">
        <v>10.27</v>
      </c>
      <c r="D86" s="37"/>
      <c r="E86" s="22"/>
      <c r="F86" s="22"/>
      <c r="G86" s="22"/>
      <c r="H86" s="26"/>
      <c r="I86" s="26"/>
      <c r="J86" s="26"/>
      <c r="K86" s="27"/>
      <c r="L86" s="22"/>
      <c r="M86" s="26"/>
      <c r="N86" s="42"/>
      <c r="O86" s="22"/>
      <c r="P86" s="28"/>
      <c r="Q86" s="26"/>
      <c r="R86" s="20"/>
      <c r="S86" s="22"/>
      <c r="T86" s="22"/>
      <c r="U86" s="26"/>
      <c r="V86" s="22"/>
      <c r="W86" s="23"/>
      <c r="X86" s="15"/>
      <c r="Y86" s="15"/>
      <c r="Z86" s="26"/>
      <c r="AA86" s="4">
        <f t="shared" si="5"/>
        <v>9.2869469999999996</v>
      </c>
      <c r="AB86" s="68"/>
      <c r="AC86" s="2"/>
      <c r="AD86" s="30">
        <v>2.3473160000000002</v>
      </c>
      <c r="AE86" s="30">
        <v>3.83</v>
      </c>
      <c r="AF86" s="38"/>
      <c r="AG86" s="29"/>
      <c r="AH86" s="29"/>
      <c r="AI86" s="29"/>
      <c r="AJ86" s="30"/>
      <c r="AK86" s="31"/>
      <c r="AL86" s="30"/>
      <c r="AM86" s="32"/>
      <c r="AN86" s="29"/>
      <c r="AO86" s="30"/>
      <c r="AP86" s="43"/>
      <c r="AQ86" s="29"/>
      <c r="AR86" s="31"/>
      <c r="AS86" s="29"/>
      <c r="AT86" s="21"/>
      <c r="AU86" s="16"/>
      <c r="AV86" s="16"/>
      <c r="AW86" s="16"/>
      <c r="AX86" s="16"/>
      <c r="AY86" s="16"/>
      <c r="AZ86" s="16"/>
      <c r="BA86" s="16"/>
      <c r="BB86" s="16"/>
      <c r="BC86" s="4">
        <f t="shared" si="6"/>
        <v>3.0886580000000001</v>
      </c>
    </row>
    <row r="87" spans="1:55">
      <c r="A87" s="26">
        <v>58</v>
      </c>
      <c r="B87" s="26">
        <v>8.5332220000000003</v>
      </c>
      <c r="C87" s="26">
        <v>10.64</v>
      </c>
      <c r="D87" s="37"/>
      <c r="E87" s="22"/>
      <c r="F87" s="22"/>
      <c r="G87" s="22"/>
      <c r="H87" s="26"/>
      <c r="I87" s="26"/>
      <c r="J87" s="26"/>
      <c r="K87" s="27"/>
      <c r="L87" s="22"/>
      <c r="M87" s="26"/>
      <c r="N87" s="42"/>
      <c r="O87" s="22"/>
      <c r="P87" s="28"/>
      <c r="Q87" s="26"/>
      <c r="R87" s="20"/>
      <c r="S87" s="22"/>
      <c r="T87" s="22"/>
      <c r="U87" s="26"/>
      <c r="V87" s="22"/>
      <c r="W87" s="23"/>
      <c r="X87" s="15"/>
      <c r="Y87" s="15"/>
      <c r="Z87" s="26"/>
      <c r="AA87" s="4">
        <f t="shared" si="5"/>
        <v>9.5866110000000013</v>
      </c>
      <c r="AB87" s="68"/>
      <c r="AC87" s="2"/>
      <c r="AD87" s="30">
        <v>2.435905</v>
      </c>
      <c r="AE87" s="30">
        <v>3.87</v>
      </c>
      <c r="AF87" s="38"/>
      <c r="AG87" s="29"/>
      <c r="AH87" s="29"/>
      <c r="AI87" s="29"/>
      <c r="AJ87" s="30"/>
      <c r="AK87" s="31"/>
      <c r="AL87" s="30"/>
      <c r="AM87" s="32"/>
      <c r="AN87" s="29"/>
      <c r="AO87" s="30"/>
      <c r="AP87" s="43"/>
      <c r="AQ87" s="29"/>
      <c r="AR87" s="31"/>
      <c r="AS87" s="29"/>
      <c r="AT87" s="21"/>
      <c r="AU87" s="16"/>
      <c r="AV87" s="16"/>
      <c r="AW87" s="16"/>
      <c r="AX87" s="16"/>
      <c r="AY87" s="16"/>
      <c r="AZ87" s="16"/>
      <c r="BA87" s="16"/>
      <c r="BB87" s="16"/>
      <c r="BC87" s="4">
        <f t="shared" si="6"/>
        <v>3.1529525</v>
      </c>
    </row>
    <row r="88" spans="1:55">
      <c r="A88" s="26">
        <v>59</v>
      </c>
      <c r="B88" s="26">
        <v>8.7741070000000008</v>
      </c>
      <c r="C88" s="26">
        <v>10.94</v>
      </c>
      <c r="D88" s="37"/>
      <c r="E88" s="22"/>
      <c r="F88" s="22"/>
      <c r="G88" s="22"/>
      <c r="H88" s="26"/>
      <c r="I88" s="26"/>
      <c r="J88" s="26"/>
      <c r="K88" s="27"/>
      <c r="L88" s="22"/>
      <c r="M88" s="26"/>
      <c r="N88" s="42"/>
      <c r="O88" s="22"/>
      <c r="P88" s="28"/>
      <c r="Q88" s="26"/>
      <c r="R88" s="20"/>
      <c r="S88" s="22"/>
      <c r="T88" s="22"/>
      <c r="U88" s="26"/>
      <c r="V88" s="22"/>
      <c r="W88" s="23"/>
      <c r="X88" s="15"/>
      <c r="Y88" s="15"/>
      <c r="Z88" s="26"/>
      <c r="AA88" s="4">
        <f t="shared" si="5"/>
        <v>9.8570534999999992</v>
      </c>
      <c r="AB88" s="68"/>
      <c r="AC88" s="2"/>
      <c r="AD88" s="30">
        <v>2.5241560000000001</v>
      </c>
      <c r="AE88" s="30">
        <v>3.89</v>
      </c>
      <c r="AF88" s="38"/>
      <c r="AG88" s="29"/>
      <c r="AH88" s="29"/>
      <c r="AI88" s="29"/>
      <c r="AJ88" s="30"/>
      <c r="AK88" s="31"/>
      <c r="AL88" s="30"/>
      <c r="AM88" s="32"/>
      <c r="AN88" s="29"/>
      <c r="AO88" s="30"/>
      <c r="AP88" s="43"/>
      <c r="AQ88" s="29"/>
      <c r="AR88" s="31"/>
      <c r="AS88" s="29"/>
      <c r="AT88" s="21"/>
      <c r="AU88" s="16"/>
      <c r="AV88" s="16"/>
      <c r="AW88" s="16"/>
      <c r="AX88" s="16"/>
      <c r="AY88" s="16"/>
      <c r="AZ88" s="16"/>
      <c r="BA88" s="16"/>
      <c r="BB88" s="16"/>
      <c r="BC88" s="4">
        <f t="shared" si="6"/>
        <v>3.2070780000000001</v>
      </c>
    </row>
    <row r="89" spans="1:55">
      <c r="A89" s="26">
        <v>60</v>
      </c>
      <c r="B89" s="26">
        <v>9.0094799999999999</v>
      </c>
      <c r="C89" s="26">
        <v>11.15</v>
      </c>
      <c r="D89" s="37"/>
      <c r="E89" s="22"/>
      <c r="F89" s="22"/>
      <c r="G89" s="22"/>
      <c r="H89" s="26"/>
      <c r="I89" s="26"/>
      <c r="J89" s="26"/>
      <c r="K89" s="27"/>
      <c r="L89" s="22"/>
      <c r="M89" s="26"/>
      <c r="N89" s="42"/>
      <c r="O89" s="22"/>
      <c r="P89" s="28"/>
      <c r="Q89" s="26"/>
      <c r="R89" s="20"/>
      <c r="S89" s="22"/>
      <c r="T89" s="22"/>
      <c r="U89" s="26"/>
      <c r="V89" s="22"/>
      <c r="W89" s="23"/>
      <c r="X89" s="15"/>
      <c r="Y89" s="15"/>
      <c r="Z89" s="26"/>
      <c r="AA89" s="4">
        <f t="shared" si="5"/>
        <v>10.079740000000001</v>
      </c>
      <c r="AB89" s="68"/>
      <c r="AC89" s="2"/>
      <c r="AD89" s="30">
        <v>2.614992</v>
      </c>
      <c r="AE89" s="30">
        <v>3.92</v>
      </c>
      <c r="AF89" s="38"/>
      <c r="AG89" s="29"/>
      <c r="AH89" s="29"/>
      <c r="AI89" s="29"/>
      <c r="AJ89" s="30"/>
      <c r="AK89" s="31"/>
      <c r="AL89" s="30"/>
      <c r="AM89" s="32"/>
      <c r="AN89" s="29"/>
      <c r="AO89" s="30"/>
      <c r="AP89" s="43"/>
      <c r="AQ89" s="29"/>
      <c r="AR89" s="31"/>
      <c r="AS89" s="29"/>
      <c r="AT89" s="21"/>
      <c r="AU89" s="16"/>
      <c r="AV89" s="16"/>
      <c r="AW89" s="16"/>
      <c r="AX89" s="16"/>
      <c r="AY89" s="16"/>
      <c r="AZ89" s="16"/>
      <c r="BA89" s="16"/>
      <c r="BB89" s="16"/>
      <c r="BC89" s="4">
        <f t="shared" si="6"/>
        <v>3.267496</v>
      </c>
    </row>
    <row r="90" spans="1:55">
      <c r="A90" s="26">
        <v>61</v>
      </c>
      <c r="B90" s="26">
        <v>9.2442609999999998</v>
      </c>
      <c r="C90" s="26">
        <v>11.31</v>
      </c>
      <c r="D90" s="37"/>
      <c r="E90" s="22"/>
      <c r="F90" s="22"/>
      <c r="G90" s="22"/>
      <c r="H90" s="26"/>
      <c r="I90" s="26"/>
      <c r="J90" s="26"/>
      <c r="K90" s="27"/>
      <c r="L90" s="22"/>
      <c r="M90" s="26"/>
      <c r="N90" s="42"/>
      <c r="O90" s="22"/>
      <c r="P90" s="28"/>
      <c r="Q90" s="26"/>
      <c r="R90" s="20"/>
      <c r="S90" s="22"/>
      <c r="T90" s="22"/>
      <c r="U90" s="26"/>
      <c r="V90" s="22"/>
      <c r="W90" s="23"/>
      <c r="X90" s="15"/>
      <c r="Y90" s="15"/>
      <c r="Z90" s="26"/>
      <c r="AA90" s="4">
        <f t="shared" si="5"/>
        <v>10.2771305</v>
      </c>
      <c r="AB90" s="68"/>
      <c r="AC90" s="2"/>
      <c r="AD90" s="30">
        <v>2.7047509999999999</v>
      </c>
      <c r="AE90" s="30">
        <v>3.95</v>
      </c>
      <c r="AF90" s="38"/>
      <c r="AG90" s="29"/>
      <c r="AH90" s="29"/>
      <c r="AI90" s="29"/>
      <c r="AJ90" s="30"/>
      <c r="AK90" s="31"/>
      <c r="AL90" s="30"/>
      <c r="AM90" s="32"/>
      <c r="AN90" s="29"/>
      <c r="AO90" s="30"/>
      <c r="AP90" s="43"/>
      <c r="AQ90" s="29"/>
      <c r="AR90" s="31"/>
      <c r="AS90" s="29"/>
      <c r="AT90" s="21"/>
      <c r="AU90" s="16"/>
      <c r="AV90" s="16"/>
      <c r="AW90" s="16"/>
      <c r="AX90" s="16"/>
      <c r="AY90" s="16"/>
      <c r="AZ90" s="16"/>
      <c r="BA90" s="16"/>
      <c r="BB90" s="16"/>
      <c r="BC90" s="4">
        <f t="shared" si="6"/>
        <v>3.3273755</v>
      </c>
    </row>
    <row r="91" spans="1:55">
      <c r="A91" s="26">
        <v>62</v>
      </c>
      <c r="B91" s="26">
        <v>9.4911650000000005</v>
      </c>
      <c r="C91" s="26">
        <v>11.68</v>
      </c>
      <c r="D91" s="37"/>
      <c r="E91" s="22"/>
      <c r="F91" s="22"/>
      <c r="G91" s="22"/>
      <c r="H91" s="26"/>
      <c r="I91" s="26"/>
      <c r="J91" s="26"/>
      <c r="K91" s="27"/>
      <c r="L91" s="22"/>
      <c r="M91" s="26"/>
      <c r="N91" s="42"/>
      <c r="O91" s="22"/>
      <c r="P91" s="28"/>
      <c r="Q91" s="26"/>
      <c r="R91" s="20"/>
      <c r="S91" s="22"/>
      <c r="T91" s="22"/>
      <c r="U91" s="26"/>
      <c r="V91" s="22"/>
      <c r="W91" s="23"/>
      <c r="X91" s="15"/>
      <c r="Y91" s="15"/>
      <c r="Z91" s="26"/>
      <c r="AA91" s="4">
        <f t="shared" si="5"/>
        <v>10.585582500000001</v>
      </c>
      <c r="AB91" s="68"/>
      <c r="AC91" s="2"/>
      <c r="AD91" s="30">
        <v>2.7968459999999999</v>
      </c>
      <c r="AE91" s="30">
        <v>3.98</v>
      </c>
      <c r="AF91" s="38"/>
      <c r="AG91" s="29"/>
      <c r="AH91" s="29"/>
      <c r="AI91" s="29"/>
      <c r="AJ91" s="30"/>
      <c r="AK91" s="31"/>
      <c r="AL91" s="30"/>
      <c r="AM91" s="32"/>
      <c r="AN91" s="29"/>
      <c r="AO91" s="30"/>
      <c r="AP91" s="43"/>
      <c r="AQ91" s="29"/>
      <c r="AR91" s="31"/>
      <c r="AS91" s="29"/>
      <c r="AT91" s="21"/>
      <c r="AU91" s="16"/>
      <c r="AV91" s="16"/>
      <c r="AW91" s="16"/>
      <c r="AX91" s="16"/>
      <c r="AY91" s="16"/>
      <c r="AZ91" s="16"/>
      <c r="BA91" s="16"/>
      <c r="BB91" s="16"/>
      <c r="BC91" s="4">
        <f t="shared" si="6"/>
        <v>3.388423</v>
      </c>
    </row>
    <row r="92" spans="1:55">
      <c r="A92" s="26">
        <v>63</v>
      </c>
      <c r="B92" s="26">
        <v>9.7410019999999999</v>
      </c>
      <c r="C92" s="26">
        <v>11.85</v>
      </c>
      <c r="D92" s="37"/>
      <c r="E92" s="22"/>
      <c r="F92" s="22"/>
      <c r="G92" s="22"/>
      <c r="H92" s="26"/>
      <c r="I92" s="26"/>
      <c r="J92" s="26"/>
      <c r="K92" s="27"/>
      <c r="L92" s="22"/>
      <c r="M92" s="26"/>
      <c r="N92" s="42"/>
      <c r="O92" s="22"/>
      <c r="P92" s="28"/>
      <c r="Q92" s="26"/>
      <c r="R92" s="20"/>
      <c r="S92" s="22"/>
      <c r="T92" s="22"/>
      <c r="U92" s="26"/>
      <c r="V92" s="22"/>
      <c r="W92" s="23"/>
      <c r="X92" s="15"/>
      <c r="Y92" s="15"/>
      <c r="Z92" s="26"/>
      <c r="AA92" s="4">
        <f t="shared" si="5"/>
        <v>10.795501</v>
      </c>
      <c r="AB92" s="68"/>
      <c r="AC92" s="2"/>
      <c r="AD92" s="30">
        <v>2.8881589999999999</v>
      </c>
      <c r="AE92" s="30">
        <v>4</v>
      </c>
      <c r="AF92" s="38"/>
      <c r="AG92" s="29"/>
      <c r="AH92" s="29"/>
      <c r="AI92" s="29"/>
      <c r="AJ92" s="30"/>
      <c r="AK92" s="31"/>
      <c r="AL92" s="30"/>
      <c r="AM92" s="32"/>
      <c r="AN92" s="29"/>
      <c r="AO92" s="30"/>
      <c r="AP92" s="43"/>
      <c r="AQ92" s="29"/>
      <c r="AR92" s="31"/>
      <c r="AS92" s="29"/>
      <c r="AT92" s="21"/>
      <c r="AU92" s="16"/>
      <c r="AV92" s="16"/>
      <c r="AW92" s="16"/>
      <c r="AX92" s="16"/>
      <c r="AY92" s="16"/>
      <c r="AZ92" s="16"/>
      <c r="BA92" s="16"/>
      <c r="BB92" s="16"/>
      <c r="BC92" s="4">
        <f t="shared" si="6"/>
        <v>3.4440795</v>
      </c>
    </row>
    <row r="93" spans="1:55">
      <c r="A93" s="26">
        <v>64</v>
      </c>
      <c r="B93" s="26">
        <v>9.9931780000000003</v>
      </c>
      <c r="C93" s="26">
        <v>12.38</v>
      </c>
      <c r="D93" s="37"/>
      <c r="E93" s="22"/>
      <c r="F93" s="22"/>
      <c r="G93" s="22"/>
      <c r="H93" s="26"/>
      <c r="I93" s="26"/>
      <c r="J93" s="26"/>
      <c r="K93" s="27"/>
      <c r="L93" s="22"/>
      <c r="M93" s="26"/>
      <c r="N93" s="42"/>
      <c r="O93" s="22"/>
      <c r="P93" s="28"/>
      <c r="Q93" s="26"/>
      <c r="R93" s="20"/>
      <c r="S93" s="22"/>
      <c r="T93" s="22"/>
      <c r="U93" s="26"/>
      <c r="V93" s="22"/>
      <c r="W93" s="23"/>
      <c r="X93" s="15"/>
      <c r="Y93" s="15"/>
      <c r="Z93" s="26"/>
      <c r="AA93" s="4">
        <f t="shared" ref="AA93:AA124" si="7">AVERAGE(B93:Z93)</f>
        <v>11.186589000000001</v>
      </c>
      <c r="AB93" s="68"/>
      <c r="AC93" s="2"/>
      <c r="AD93" s="30">
        <v>2.9830580000000002</v>
      </c>
      <c r="AE93" s="30">
        <v>4.04</v>
      </c>
      <c r="AF93" s="38"/>
      <c r="AG93" s="29"/>
      <c r="AH93" s="29"/>
      <c r="AI93" s="29"/>
      <c r="AJ93" s="30"/>
      <c r="AK93" s="31"/>
      <c r="AL93" s="30"/>
      <c r="AM93" s="32"/>
      <c r="AN93" s="29"/>
      <c r="AO93" s="30"/>
      <c r="AP93" s="43"/>
      <c r="AQ93" s="29"/>
      <c r="AR93" s="31"/>
      <c r="AS93" s="29"/>
      <c r="AT93" s="21"/>
      <c r="AU93" s="16"/>
      <c r="AV93" s="16"/>
      <c r="AW93" s="16"/>
      <c r="AX93" s="16"/>
      <c r="AY93" s="16"/>
      <c r="AZ93" s="16"/>
      <c r="BA93" s="16"/>
      <c r="BB93" s="16"/>
      <c r="BC93" s="4">
        <f t="shared" ref="BC93" si="8">AVERAGE(AD93:BB93)</f>
        <v>3.5115290000000003</v>
      </c>
    </row>
    <row r="94" spans="1:55">
      <c r="A94" s="26">
        <v>65</v>
      </c>
      <c r="B94" s="26">
        <v>10.258471999999999</v>
      </c>
      <c r="C94" s="26">
        <v>12.54</v>
      </c>
      <c r="D94" s="37"/>
      <c r="E94" s="22"/>
      <c r="F94" s="22"/>
      <c r="G94" s="22"/>
      <c r="H94" s="26"/>
      <c r="I94" s="26"/>
      <c r="J94" s="26"/>
      <c r="K94" s="27"/>
      <c r="L94" s="22"/>
      <c r="M94" s="26"/>
      <c r="N94" s="42"/>
      <c r="O94" s="22"/>
      <c r="P94" s="28"/>
      <c r="Q94" s="26"/>
      <c r="R94" s="20"/>
      <c r="S94" s="22"/>
      <c r="T94" s="22"/>
      <c r="U94" s="26"/>
      <c r="V94" s="22"/>
      <c r="W94" s="23"/>
      <c r="X94" s="15"/>
      <c r="Y94" s="15"/>
      <c r="Z94" s="26"/>
      <c r="AA94" s="4">
        <f t="shared" si="7"/>
        <v>11.399235999999998</v>
      </c>
      <c r="AB94" s="68"/>
      <c r="AC94" s="2"/>
      <c r="AD94" s="30">
        <v>3.075421</v>
      </c>
      <c r="AE94" s="30">
        <v>4.07</v>
      </c>
      <c r="AF94" s="38"/>
      <c r="AG94" s="29"/>
      <c r="AH94" s="29"/>
      <c r="AI94" s="29"/>
      <c r="AJ94" s="30"/>
      <c r="AK94" s="31"/>
      <c r="AL94" s="30"/>
      <c r="AM94" s="32"/>
      <c r="AN94" s="29"/>
      <c r="AO94" s="30"/>
      <c r="AP94" s="43"/>
      <c r="AQ94" s="29"/>
      <c r="AR94" s="31"/>
      <c r="AS94" s="29"/>
      <c r="AT94" s="21"/>
      <c r="AU94" s="16"/>
      <c r="AV94" s="16"/>
      <c r="AW94" s="16"/>
      <c r="AX94" s="16"/>
      <c r="AY94" s="16"/>
      <c r="AZ94" s="16"/>
      <c r="BA94" s="16"/>
      <c r="BB94" s="16"/>
      <c r="BC94" s="4">
        <f t="shared" ref="BC94:BC128" si="9">AVERAGE(AD94:BB94)</f>
        <v>3.5727105000000003</v>
      </c>
    </row>
    <row r="95" spans="1:55">
      <c r="A95" s="26">
        <v>66</v>
      </c>
      <c r="B95" s="26">
        <v>10.521656999999999</v>
      </c>
      <c r="C95" s="26">
        <v>12.79</v>
      </c>
      <c r="D95" s="37"/>
      <c r="E95" s="22"/>
      <c r="F95" s="22"/>
      <c r="G95" s="22"/>
      <c r="H95" s="26"/>
      <c r="I95" s="26"/>
      <c r="J95" s="26"/>
      <c r="K95" s="27"/>
      <c r="L95" s="22"/>
      <c r="M95" s="26"/>
      <c r="N95" s="42"/>
      <c r="O95" s="22"/>
      <c r="P95" s="28"/>
      <c r="Q95" s="26"/>
      <c r="R95" s="20"/>
      <c r="S95" s="22"/>
      <c r="T95" s="22"/>
      <c r="U95" s="26"/>
      <c r="V95" s="22"/>
      <c r="W95" s="23"/>
      <c r="X95" s="15"/>
      <c r="Y95" s="15"/>
      <c r="Z95" s="26"/>
      <c r="AA95" s="4">
        <f t="shared" si="7"/>
        <v>11.655828499999998</v>
      </c>
      <c r="AB95" s="68"/>
      <c r="AC95" s="2"/>
      <c r="AD95" s="30">
        <v>3.173292</v>
      </c>
      <c r="AE95" s="30">
        <v>4.0999999999999996</v>
      </c>
      <c r="AF95" s="38"/>
      <c r="AG95" s="29"/>
      <c r="AH95" s="29"/>
      <c r="AI95" s="29"/>
      <c r="AJ95" s="30"/>
      <c r="AK95" s="31"/>
      <c r="AL95" s="30"/>
      <c r="AM95" s="32"/>
      <c r="AN95" s="29"/>
      <c r="AO95" s="30"/>
      <c r="AP95" s="43"/>
      <c r="AQ95" s="29"/>
      <c r="AR95" s="31"/>
      <c r="AS95" s="29"/>
      <c r="AT95" s="21"/>
      <c r="AU95" s="16"/>
      <c r="AV95" s="16"/>
      <c r="AW95" s="16"/>
      <c r="AX95" s="16"/>
      <c r="AY95" s="16"/>
      <c r="AZ95" s="16"/>
      <c r="BA95" s="16"/>
      <c r="BB95" s="16"/>
      <c r="BC95" s="4">
        <f t="shared" si="9"/>
        <v>3.6366459999999998</v>
      </c>
    </row>
    <row r="96" spans="1:55">
      <c r="A96" s="26">
        <v>67</v>
      </c>
      <c r="B96" s="26">
        <v>10.784882</v>
      </c>
      <c r="C96" s="26">
        <v>13.09</v>
      </c>
      <c r="D96" s="37"/>
      <c r="E96" s="22"/>
      <c r="F96" s="22"/>
      <c r="G96" s="22"/>
      <c r="H96" s="26"/>
      <c r="I96" s="26"/>
      <c r="J96" s="26"/>
      <c r="K96" s="27"/>
      <c r="L96" s="22"/>
      <c r="M96" s="26"/>
      <c r="N96" s="42"/>
      <c r="O96" s="22"/>
      <c r="P96" s="28"/>
      <c r="Q96" s="26"/>
      <c r="R96" s="20"/>
      <c r="S96" s="22"/>
      <c r="T96" s="22"/>
      <c r="U96" s="26"/>
      <c r="V96" s="22"/>
      <c r="W96" s="23"/>
      <c r="X96" s="15"/>
      <c r="Y96" s="15"/>
      <c r="Z96" s="26"/>
      <c r="AA96" s="4">
        <f t="shared" si="7"/>
        <v>11.937441</v>
      </c>
      <c r="AB96" s="68"/>
      <c r="AC96" s="2"/>
      <c r="AD96" s="30">
        <v>3.2713450000000002</v>
      </c>
      <c r="AE96" s="30">
        <v>4.12</v>
      </c>
      <c r="AF96" s="38"/>
      <c r="AG96" s="29"/>
      <c r="AH96" s="29"/>
      <c r="AI96" s="29"/>
      <c r="AJ96" s="30"/>
      <c r="AK96" s="31"/>
      <c r="AL96" s="30"/>
      <c r="AM96" s="32"/>
      <c r="AN96" s="29"/>
      <c r="AO96" s="30"/>
      <c r="AP96" s="43"/>
      <c r="AQ96" s="29"/>
      <c r="AR96" s="31"/>
      <c r="AS96" s="29"/>
      <c r="AT96" s="21"/>
      <c r="AU96" s="16"/>
      <c r="AV96" s="16"/>
      <c r="AW96" s="16"/>
      <c r="AX96" s="16"/>
      <c r="AY96" s="16"/>
      <c r="AZ96" s="16"/>
      <c r="BA96" s="16"/>
      <c r="BB96" s="16"/>
      <c r="BC96" s="4">
        <f t="shared" si="9"/>
        <v>3.6956725000000001</v>
      </c>
    </row>
    <row r="97" spans="1:55">
      <c r="A97" s="26">
        <v>68</v>
      </c>
      <c r="B97" s="26">
        <v>11.060865</v>
      </c>
      <c r="C97" s="26">
        <v>13.52</v>
      </c>
      <c r="D97" s="37"/>
      <c r="E97" s="22"/>
      <c r="F97" s="22"/>
      <c r="G97" s="22"/>
      <c r="H97" s="26"/>
      <c r="I97" s="26"/>
      <c r="J97" s="26"/>
      <c r="K97" s="27"/>
      <c r="L97" s="22"/>
      <c r="M97" s="26"/>
      <c r="N97" s="42"/>
      <c r="O97" s="22"/>
      <c r="P97" s="28"/>
      <c r="Q97" s="26"/>
      <c r="R97" s="20"/>
      <c r="S97" s="22"/>
      <c r="T97" s="22"/>
      <c r="U97" s="26"/>
      <c r="V97" s="22"/>
      <c r="W97" s="23"/>
      <c r="X97" s="15"/>
      <c r="Y97" s="15"/>
      <c r="Z97" s="26"/>
      <c r="AA97" s="4">
        <f t="shared" si="7"/>
        <v>12.2904325</v>
      </c>
      <c r="AB97" s="68"/>
      <c r="AC97" s="2"/>
      <c r="AD97" s="30">
        <v>3.369475</v>
      </c>
      <c r="AE97" s="30">
        <v>4.1399999999999997</v>
      </c>
      <c r="AF97" s="38"/>
      <c r="AG97" s="29"/>
      <c r="AH97" s="29"/>
      <c r="AI97" s="29"/>
      <c r="AJ97" s="30"/>
      <c r="AK97" s="31"/>
      <c r="AL97" s="30"/>
      <c r="AM97" s="32"/>
      <c r="AN97" s="29"/>
      <c r="AO97" s="30"/>
      <c r="AP97" s="43"/>
      <c r="AQ97" s="29"/>
      <c r="AR97" s="31"/>
      <c r="AS97" s="29"/>
      <c r="AT97" s="21"/>
      <c r="AU97" s="16"/>
      <c r="AV97" s="16"/>
      <c r="AW97" s="16"/>
      <c r="AX97" s="16"/>
      <c r="AY97" s="16"/>
      <c r="AZ97" s="16"/>
      <c r="BA97" s="16"/>
      <c r="BB97" s="16"/>
      <c r="BC97" s="4">
        <f t="shared" si="9"/>
        <v>3.7547375000000001</v>
      </c>
    </row>
    <row r="98" spans="1:55">
      <c r="A98" s="26">
        <v>69</v>
      </c>
      <c r="B98" s="26">
        <v>11.342148999999999</v>
      </c>
      <c r="C98" s="26">
        <v>13.78</v>
      </c>
      <c r="D98" s="37"/>
      <c r="E98" s="22"/>
      <c r="F98" s="22"/>
      <c r="G98" s="22"/>
      <c r="H98" s="26"/>
      <c r="I98" s="26"/>
      <c r="J98" s="26"/>
      <c r="K98" s="27"/>
      <c r="L98" s="22"/>
      <c r="M98" s="26"/>
      <c r="N98" s="42"/>
      <c r="O98" s="22"/>
      <c r="P98" s="28"/>
      <c r="Q98" s="26"/>
      <c r="R98" s="20"/>
      <c r="S98" s="22"/>
      <c r="T98" s="22"/>
      <c r="U98" s="26"/>
      <c r="V98" s="22"/>
      <c r="W98" s="23"/>
      <c r="X98" s="15"/>
      <c r="Y98" s="15"/>
      <c r="Z98" s="26"/>
      <c r="AA98" s="4">
        <f t="shared" si="7"/>
        <v>12.5610745</v>
      </c>
      <c r="AB98" s="68"/>
      <c r="AC98" s="2"/>
      <c r="AD98" s="30">
        <v>3.4714830000000001</v>
      </c>
      <c r="AE98" s="30">
        <v>4.18</v>
      </c>
      <c r="AF98" s="38"/>
      <c r="AG98" s="29"/>
      <c r="AH98" s="29"/>
      <c r="AI98" s="29"/>
      <c r="AJ98" s="30"/>
      <c r="AK98" s="31"/>
      <c r="AL98" s="30"/>
      <c r="AM98" s="32"/>
      <c r="AN98" s="29"/>
      <c r="AO98" s="30"/>
      <c r="AP98" s="43"/>
      <c r="AQ98" s="29"/>
      <c r="AR98" s="31"/>
      <c r="AS98" s="29"/>
      <c r="AT98" s="21"/>
      <c r="AU98" s="16"/>
      <c r="AV98" s="16"/>
      <c r="AW98" s="16"/>
      <c r="AX98" s="16"/>
      <c r="AY98" s="16"/>
      <c r="AZ98" s="16"/>
      <c r="BA98" s="16"/>
      <c r="BB98" s="16"/>
      <c r="BC98" s="4">
        <f t="shared" si="9"/>
        <v>3.8257414999999999</v>
      </c>
    </row>
    <row r="99" spans="1:55">
      <c r="A99" s="26">
        <v>70</v>
      </c>
      <c r="B99" s="26">
        <v>11.62806</v>
      </c>
      <c r="C99" s="26">
        <v>14.07</v>
      </c>
      <c r="D99" s="37"/>
      <c r="E99" s="22"/>
      <c r="F99" s="22"/>
      <c r="G99" s="22"/>
      <c r="H99" s="26"/>
      <c r="I99" s="26"/>
      <c r="J99" s="26"/>
      <c r="K99" s="27"/>
      <c r="L99" s="22"/>
      <c r="M99" s="26"/>
      <c r="N99" s="42"/>
      <c r="O99" s="22"/>
      <c r="P99" s="28"/>
      <c r="Q99" s="26"/>
      <c r="R99" s="20"/>
      <c r="S99" s="22"/>
      <c r="T99" s="22"/>
      <c r="U99" s="26"/>
      <c r="V99" s="22"/>
      <c r="W99" s="23"/>
      <c r="X99" s="15"/>
      <c r="Y99" s="15"/>
      <c r="Z99" s="26"/>
      <c r="AA99" s="4">
        <f t="shared" si="7"/>
        <v>12.849029999999999</v>
      </c>
      <c r="AB99" s="68"/>
      <c r="AC99" s="2"/>
      <c r="AD99" s="30">
        <v>3.5754299999999999</v>
      </c>
      <c r="AE99" s="30">
        <v>4.21</v>
      </c>
      <c r="AF99" s="38"/>
      <c r="AG99" s="29"/>
      <c r="AH99" s="29"/>
      <c r="AI99" s="29"/>
      <c r="AJ99" s="30"/>
      <c r="AK99" s="31"/>
      <c r="AL99" s="30"/>
      <c r="AM99" s="32"/>
      <c r="AN99" s="29"/>
      <c r="AO99" s="30"/>
      <c r="AP99" s="43"/>
      <c r="AQ99" s="29"/>
      <c r="AR99" s="31"/>
      <c r="AS99" s="29"/>
      <c r="AT99" s="21"/>
      <c r="AU99" s="16"/>
      <c r="AV99" s="16"/>
      <c r="AW99" s="16"/>
      <c r="AX99" s="16"/>
      <c r="AY99" s="16"/>
      <c r="AZ99" s="16"/>
      <c r="BA99" s="16"/>
      <c r="BB99" s="16"/>
      <c r="BC99" s="4">
        <f t="shared" si="9"/>
        <v>3.8927149999999999</v>
      </c>
    </row>
    <row r="100" spans="1:55">
      <c r="A100" s="26">
        <v>71</v>
      </c>
      <c r="B100" s="26">
        <v>11.926367000000001</v>
      </c>
      <c r="C100" s="26">
        <v>14.62</v>
      </c>
      <c r="D100" s="37"/>
      <c r="E100" s="22"/>
      <c r="F100" s="22"/>
      <c r="G100" s="22"/>
      <c r="H100" s="26"/>
      <c r="I100" s="26"/>
      <c r="J100" s="26"/>
      <c r="K100" s="27"/>
      <c r="L100" s="22"/>
      <c r="M100" s="26"/>
      <c r="N100" s="42"/>
      <c r="O100" s="22"/>
      <c r="P100" s="28"/>
      <c r="Q100" s="26"/>
      <c r="R100" s="20"/>
      <c r="S100" s="22"/>
      <c r="T100" s="22"/>
      <c r="U100" s="26"/>
      <c r="V100" s="22"/>
      <c r="W100" s="23"/>
      <c r="X100" s="15"/>
      <c r="Y100" s="15"/>
      <c r="Z100" s="26"/>
      <c r="AA100" s="4">
        <f t="shared" si="7"/>
        <v>13.2731835</v>
      </c>
      <c r="AB100" s="68"/>
      <c r="AC100" s="2"/>
      <c r="AD100" s="30">
        <v>3.678922</v>
      </c>
      <c r="AE100" s="30">
        <v>4.24</v>
      </c>
      <c r="AF100" s="38"/>
      <c r="AG100" s="29"/>
      <c r="AH100" s="29"/>
      <c r="AI100" s="29"/>
      <c r="AJ100" s="30"/>
      <c r="AK100" s="31"/>
      <c r="AL100" s="30"/>
      <c r="AM100" s="32"/>
      <c r="AN100" s="29"/>
      <c r="AO100" s="30"/>
      <c r="AP100" s="43"/>
      <c r="AQ100" s="29"/>
      <c r="AR100" s="31"/>
      <c r="AS100" s="29"/>
      <c r="AT100" s="21"/>
      <c r="AU100" s="16"/>
      <c r="AV100" s="16"/>
      <c r="AW100" s="16"/>
      <c r="AX100" s="16"/>
      <c r="AY100" s="16"/>
      <c r="AZ100" s="16"/>
      <c r="BA100" s="16"/>
      <c r="BB100" s="16"/>
      <c r="BC100" s="4">
        <f t="shared" si="9"/>
        <v>3.9594610000000001</v>
      </c>
    </row>
    <row r="101" spans="1:55">
      <c r="A101" s="26">
        <v>72</v>
      </c>
      <c r="B101" s="26">
        <v>12.234275</v>
      </c>
      <c r="C101" s="26">
        <v>14.89</v>
      </c>
      <c r="D101" s="37"/>
      <c r="E101" s="22"/>
      <c r="F101" s="22"/>
      <c r="G101" s="22"/>
      <c r="H101" s="26"/>
      <c r="I101" s="26"/>
      <c r="J101" s="26"/>
      <c r="K101" s="27"/>
      <c r="L101" s="22"/>
      <c r="M101" s="26"/>
      <c r="N101" s="42"/>
      <c r="O101" s="22"/>
      <c r="P101" s="28"/>
      <c r="Q101" s="26"/>
      <c r="R101" s="20"/>
      <c r="S101" s="22"/>
      <c r="T101" s="22"/>
      <c r="U101" s="26"/>
      <c r="V101" s="22"/>
      <c r="W101" s="23"/>
      <c r="X101" s="15"/>
      <c r="Y101" s="15"/>
      <c r="Z101" s="26"/>
      <c r="AA101" s="4">
        <f t="shared" si="7"/>
        <v>13.5621375</v>
      </c>
      <c r="AB101" s="68"/>
      <c r="AC101" s="2"/>
      <c r="AD101" s="30">
        <v>3.7838530000000001</v>
      </c>
      <c r="AE101" s="30">
        <v>4.28</v>
      </c>
      <c r="AF101" s="38"/>
      <c r="AG101" s="29"/>
      <c r="AH101" s="29"/>
      <c r="AI101" s="29"/>
      <c r="AJ101" s="30"/>
      <c r="AK101" s="31"/>
      <c r="AL101" s="30"/>
      <c r="AM101" s="32"/>
      <c r="AN101" s="29"/>
      <c r="AO101" s="30"/>
      <c r="AP101" s="43"/>
      <c r="AQ101" s="29"/>
      <c r="AR101" s="31"/>
      <c r="AS101" s="29"/>
      <c r="AT101" s="21"/>
      <c r="AU101" s="16"/>
      <c r="AV101" s="16"/>
      <c r="AW101" s="16"/>
      <c r="AX101" s="16"/>
      <c r="AY101" s="16"/>
      <c r="AZ101" s="16"/>
      <c r="BA101" s="16"/>
      <c r="BB101" s="16"/>
      <c r="BC101" s="4">
        <f t="shared" si="9"/>
        <v>4.0319265</v>
      </c>
    </row>
    <row r="102" spans="1:55">
      <c r="A102" s="26">
        <v>73</v>
      </c>
      <c r="B102" s="26">
        <v>12.555344</v>
      </c>
      <c r="C102" s="26">
        <v>15.33</v>
      </c>
      <c r="D102" s="37"/>
      <c r="E102" s="22"/>
      <c r="F102" s="22"/>
      <c r="G102" s="22"/>
      <c r="H102" s="26"/>
      <c r="I102" s="26"/>
      <c r="J102" s="26"/>
      <c r="K102" s="27"/>
      <c r="L102" s="22"/>
      <c r="M102" s="26"/>
      <c r="N102" s="42"/>
      <c r="O102" s="22"/>
      <c r="P102" s="28"/>
      <c r="Q102" s="26"/>
      <c r="R102" s="20"/>
      <c r="S102" s="22"/>
      <c r="T102" s="22"/>
      <c r="U102" s="26"/>
      <c r="V102" s="22"/>
      <c r="W102" s="23"/>
      <c r="X102" s="15"/>
      <c r="Y102" s="15"/>
      <c r="Z102" s="26"/>
      <c r="AA102" s="4">
        <f t="shared" si="7"/>
        <v>13.942672</v>
      </c>
      <c r="AB102" s="68"/>
      <c r="AC102" s="2"/>
      <c r="AD102" s="30">
        <v>3.89188</v>
      </c>
      <c r="AE102" s="30">
        <v>4.3</v>
      </c>
      <c r="AF102" s="38"/>
      <c r="AG102" s="29"/>
      <c r="AH102" s="29"/>
      <c r="AI102" s="29"/>
      <c r="AJ102" s="30"/>
      <c r="AK102" s="31"/>
      <c r="AL102" s="30"/>
      <c r="AM102" s="32"/>
      <c r="AN102" s="29"/>
      <c r="AO102" s="30"/>
      <c r="AP102" s="43"/>
      <c r="AQ102" s="29"/>
      <c r="AR102" s="31"/>
      <c r="AS102" s="29"/>
      <c r="AT102" s="21"/>
      <c r="AU102" s="16"/>
      <c r="AV102" s="16"/>
      <c r="AW102" s="16"/>
      <c r="AX102" s="16"/>
      <c r="AY102" s="16"/>
      <c r="AZ102" s="16"/>
      <c r="BA102" s="16"/>
      <c r="BB102" s="16"/>
      <c r="BC102" s="4">
        <f t="shared" si="9"/>
        <v>4.0959399999999997</v>
      </c>
    </row>
    <row r="103" spans="1:55">
      <c r="A103" s="26">
        <v>74</v>
      </c>
      <c r="B103" s="26">
        <v>12.891736</v>
      </c>
      <c r="C103" s="26">
        <v>15.61</v>
      </c>
      <c r="D103" s="37"/>
      <c r="E103" s="22"/>
      <c r="F103" s="22"/>
      <c r="G103" s="22"/>
      <c r="H103" s="26"/>
      <c r="I103" s="26"/>
      <c r="J103" s="26"/>
      <c r="K103" s="27"/>
      <c r="L103" s="22"/>
      <c r="M103" s="26"/>
      <c r="N103" s="42"/>
      <c r="O103" s="22"/>
      <c r="P103" s="28"/>
      <c r="Q103" s="26"/>
      <c r="R103" s="20"/>
      <c r="S103" s="22"/>
      <c r="T103" s="22"/>
      <c r="U103" s="26"/>
      <c r="V103" s="22"/>
      <c r="W103" s="23"/>
      <c r="X103" s="15"/>
      <c r="Y103" s="15"/>
      <c r="Z103" s="26"/>
      <c r="AA103" s="4">
        <f t="shared" si="7"/>
        <v>14.250868000000001</v>
      </c>
      <c r="AB103" s="68"/>
      <c r="AC103" s="2"/>
      <c r="AD103" s="30">
        <v>4.0000169999999997</v>
      </c>
      <c r="AE103" s="30">
        <v>4.34</v>
      </c>
      <c r="AF103" s="38"/>
      <c r="AG103" s="29"/>
      <c r="AH103" s="29"/>
      <c r="AI103" s="29"/>
      <c r="AJ103" s="30"/>
      <c r="AK103" s="31"/>
      <c r="AL103" s="30"/>
      <c r="AM103" s="32"/>
      <c r="AN103" s="29"/>
      <c r="AO103" s="30"/>
      <c r="AP103" s="43"/>
      <c r="AQ103" s="29"/>
      <c r="AR103" s="31"/>
      <c r="AS103" s="29"/>
      <c r="AT103" s="21"/>
      <c r="AU103" s="16"/>
      <c r="AV103" s="16"/>
      <c r="AW103" s="16"/>
      <c r="AX103" s="16"/>
      <c r="AY103" s="16"/>
      <c r="AZ103" s="16"/>
      <c r="BA103" s="16"/>
      <c r="BB103" s="16"/>
      <c r="BC103" s="4">
        <f t="shared" si="9"/>
        <v>4.1700084999999998</v>
      </c>
    </row>
    <row r="104" spans="1:55">
      <c r="A104" s="26">
        <v>75</v>
      </c>
      <c r="B104" s="26">
        <v>13.241149</v>
      </c>
      <c r="C104" s="26">
        <v>16.100000000000001</v>
      </c>
      <c r="D104" s="37"/>
      <c r="E104" s="22"/>
      <c r="F104" s="22"/>
      <c r="G104" s="22"/>
      <c r="H104" s="26"/>
      <c r="I104" s="26"/>
      <c r="J104" s="26"/>
      <c r="K104" s="27"/>
      <c r="L104" s="22"/>
      <c r="M104" s="26"/>
      <c r="N104" s="42"/>
      <c r="O104" s="22"/>
      <c r="P104" s="28"/>
      <c r="Q104" s="26"/>
      <c r="R104" s="20"/>
      <c r="S104" s="22"/>
      <c r="T104" s="22"/>
      <c r="U104" s="26"/>
      <c r="V104" s="22"/>
      <c r="W104" s="23"/>
      <c r="X104" s="15"/>
      <c r="Y104" s="15"/>
      <c r="Z104" s="26"/>
      <c r="AA104" s="4">
        <f t="shared" si="7"/>
        <v>14.670574500000001</v>
      </c>
      <c r="AB104" s="68"/>
      <c r="AC104" s="2"/>
      <c r="AD104" s="30">
        <v>4.1121699999999999</v>
      </c>
      <c r="AE104" s="30">
        <v>4.37</v>
      </c>
      <c r="AF104" s="38"/>
      <c r="AG104" s="29"/>
      <c r="AH104" s="29"/>
      <c r="AI104" s="29"/>
      <c r="AJ104" s="30"/>
      <c r="AK104" s="31"/>
      <c r="AL104" s="30"/>
      <c r="AM104" s="32"/>
      <c r="AN104" s="29"/>
      <c r="AO104" s="30"/>
      <c r="AP104" s="43"/>
      <c r="AQ104" s="29"/>
      <c r="AR104" s="31"/>
      <c r="AS104" s="29"/>
      <c r="AT104" s="21"/>
      <c r="AU104" s="16"/>
      <c r="AV104" s="16"/>
      <c r="AW104" s="16"/>
      <c r="AX104" s="16"/>
      <c r="AY104" s="16"/>
      <c r="AZ104" s="16"/>
      <c r="BA104" s="16"/>
      <c r="BB104" s="16"/>
      <c r="BC104" s="4">
        <f t="shared" si="9"/>
        <v>4.241085</v>
      </c>
    </row>
    <row r="105" spans="1:55">
      <c r="A105" s="26">
        <v>76</v>
      </c>
      <c r="B105" s="26">
        <v>13.607957000000001</v>
      </c>
      <c r="C105" s="26">
        <v>16.440000000000001</v>
      </c>
      <c r="D105" s="37"/>
      <c r="E105" s="22"/>
      <c r="F105" s="22"/>
      <c r="G105" s="22"/>
      <c r="H105" s="26"/>
      <c r="I105" s="26"/>
      <c r="J105" s="26"/>
      <c r="K105" s="27"/>
      <c r="L105" s="22"/>
      <c r="M105" s="26"/>
      <c r="N105" s="42"/>
      <c r="O105" s="22"/>
      <c r="P105" s="28"/>
      <c r="Q105" s="26"/>
      <c r="R105" s="20"/>
      <c r="S105" s="22"/>
      <c r="T105" s="22"/>
      <c r="U105" s="26"/>
      <c r="V105" s="22"/>
      <c r="W105" s="23"/>
      <c r="X105" s="15"/>
      <c r="Y105" s="15"/>
      <c r="Z105" s="26"/>
      <c r="AA105" s="4">
        <f t="shared" si="7"/>
        <v>15.023978500000002</v>
      </c>
      <c r="AB105" s="68"/>
      <c r="AC105" s="2"/>
      <c r="AD105" s="30">
        <v>4.2234150000000001</v>
      </c>
      <c r="AE105" s="30">
        <v>4.4000000000000004</v>
      </c>
      <c r="AF105" s="38"/>
      <c r="AG105" s="29"/>
      <c r="AH105" s="29"/>
      <c r="AI105" s="29"/>
      <c r="AJ105" s="30"/>
      <c r="AK105" s="31"/>
      <c r="AL105" s="30"/>
      <c r="AM105" s="32"/>
      <c r="AN105" s="29"/>
      <c r="AO105" s="30"/>
      <c r="AP105" s="43"/>
      <c r="AQ105" s="29"/>
      <c r="AR105" s="31"/>
      <c r="AS105" s="29"/>
      <c r="AT105" s="21"/>
      <c r="AU105" s="16"/>
      <c r="AV105" s="16"/>
      <c r="AW105" s="16"/>
      <c r="AX105" s="16"/>
      <c r="AY105" s="16"/>
      <c r="AZ105" s="16"/>
      <c r="BA105" s="16"/>
      <c r="BB105" s="16"/>
      <c r="BC105" s="4">
        <f t="shared" si="9"/>
        <v>4.3117075000000007</v>
      </c>
    </row>
    <row r="106" spans="1:55">
      <c r="A106" s="26">
        <v>77</v>
      </c>
      <c r="B106" s="26">
        <v>13.979293</v>
      </c>
      <c r="C106" s="26">
        <v>16.8</v>
      </c>
      <c r="D106" s="37"/>
      <c r="E106" s="22"/>
      <c r="F106" s="22"/>
      <c r="G106" s="22"/>
      <c r="H106" s="26"/>
      <c r="I106" s="26"/>
      <c r="J106" s="26"/>
      <c r="K106" s="27"/>
      <c r="L106" s="22"/>
      <c r="M106" s="26"/>
      <c r="N106" s="42"/>
      <c r="O106" s="22"/>
      <c r="P106" s="28"/>
      <c r="Q106" s="26"/>
      <c r="R106" s="20"/>
      <c r="S106" s="22"/>
      <c r="T106" s="22"/>
      <c r="U106" s="26"/>
      <c r="V106" s="22"/>
      <c r="W106" s="23"/>
      <c r="X106" s="15"/>
      <c r="Y106" s="15"/>
      <c r="Z106" s="26"/>
      <c r="AA106" s="4">
        <f t="shared" si="7"/>
        <v>15.389646500000001</v>
      </c>
      <c r="AB106" s="68"/>
      <c r="AC106" s="2"/>
      <c r="AD106" s="30">
        <v>4.338444</v>
      </c>
      <c r="AE106" s="30">
        <v>4.43</v>
      </c>
      <c r="AF106" s="38"/>
      <c r="AG106" s="29"/>
      <c r="AH106" s="29"/>
      <c r="AI106" s="29"/>
      <c r="AJ106" s="30"/>
      <c r="AK106" s="31"/>
      <c r="AL106" s="30"/>
      <c r="AM106" s="32"/>
      <c r="AN106" s="29"/>
      <c r="AO106" s="30"/>
      <c r="AP106" s="43"/>
      <c r="AQ106" s="29"/>
      <c r="AR106" s="31"/>
      <c r="AS106" s="29"/>
      <c r="AT106" s="21"/>
      <c r="AU106" s="16"/>
      <c r="AV106" s="16"/>
      <c r="AW106" s="16"/>
      <c r="AX106" s="16"/>
      <c r="AY106" s="16"/>
      <c r="AZ106" s="16"/>
      <c r="BA106" s="16"/>
      <c r="BB106" s="16"/>
      <c r="BC106" s="4">
        <f t="shared" si="9"/>
        <v>4.3842219999999994</v>
      </c>
    </row>
    <row r="107" spans="1:55">
      <c r="A107" s="26">
        <v>78</v>
      </c>
      <c r="B107" s="26">
        <v>14.378061000000001</v>
      </c>
      <c r="C107" s="26">
        <v>17.010000000000002</v>
      </c>
      <c r="D107" s="37"/>
      <c r="E107" s="22"/>
      <c r="F107" s="22"/>
      <c r="G107" s="22"/>
      <c r="H107" s="26"/>
      <c r="I107" s="26"/>
      <c r="J107" s="26"/>
      <c r="K107" s="27"/>
      <c r="L107" s="22"/>
      <c r="M107" s="26"/>
      <c r="N107" s="42"/>
      <c r="O107" s="22"/>
      <c r="P107" s="28"/>
      <c r="Q107" s="26"/>
      <c r="R107" s="20"/>
      <c r="S107" s="22"/>
      <c r="T107" s="22"/>
      <c r="U107" s="26"/>
      <c r="V107" s="22"/>
      <c r="W107" s="23"/>
      <c r="X107" s="15"/>
      <c r="Y107" s="15"/>
      <c r="Z107" s="26"/>
      <c r="AA107" s="4">
        <f t="shared" si="7"/>
        <v>15.6940305</v>
      </c>
      <c r="AB107" s="68"/>
      <c r="AC107" s="2"/>
      <c r="AD107" s="30">
        <v>4.4570610000000004</v>
      </c>
      <c r="AE107" s="30">
        <v>4.46</v>
      </c>
      <c r="AF107" s="38"/>
      <c r="AG107" s="29"/>
      <c r="AH107" s="29"/>
      <c r="AI107" s="29"/>
      <c r="AJ107" s="30"/>
      <c r="AK107" s="31"/>
      <c r="AL107" s="30"/>
      <c r="AM107" s="32"/>
      <c r="AN107" s="29"/>
      <c r="AO107" s="30"/>
      <c r="AP107" s="43"/>
      <c r="AQ107" s="29"/>
      <c r="AR107" s="31"/>
      <c r="AS107" s="29"/>
      <c r="AT107" s="21"/>
      <c r="AU107" s="16"/>
      <c r="AV107" s="16"/>
      <c r="AW107" s="16"/>
      <c r="AX107" s="16"/>
      <c r="AY107" s="16"/>
      <c r="AZ107" s="16"/>
      <c r="BA107" s="16"/>
      <c r="BB107" s="16"/>
      <c r="BC107" s="4">
        <f t="shared" si="9"/>
        <v>4.4585305000000002</v>
      </c>
    </row>
    <row r="108" spans="1:55">
      <c r="A108" s="26">
        <v>79</v>
      </c>
      <c r="B108" s="26">
        <v>14.774665000000001</v>
      </c>
      <c r="C108" s="26">
        <v>17.53</v>
      </c>
      <c r="D108" s="37"/>
      <c r="E108" s="22"/>
      <c r="F108" s="22"/>
      <c r="G108" s="22"/>
      <c r="H108" s="26"/>
      <c r="I108" s="26"/>
      <c r="J108" s="26"/>
      <c r="K108" s="27"/>
      <c r="L108" s="22"/>
      <c r="M108" s="26"/>
      <c r="N108" s="42"/>
      <c r="O108" s="22"/>
      <c r="P108" s="28"/>
      <c r="Q108" s="26"/>
      <c r="R108" s="20"/>
      <c r="S108" s="22"/>
      <c r="T108" s="22"/>
      <c r="U108" s="26"/>
      <c r="V108" s="22"/>
      <c r="W108" s="23"/>
      <c r="X108" s="15"/>
      <c r="Y108" s="15"/>
      <c r="Z108" s="26"/>
      <c r="AA108" s="4">
        <f t="shared" si="7"/>
        <v>16.1523325</v>
      </c>
      <c r="AB108" s="68"/>
      <c r="AC108" s="2"/>
      <c r="AD108" s="30">
        <v>4.5784440000000002</v>
      </c>
      <c r="AE108" s="30">
        <v>4.49</v>
      </c>
      <c r="AF108" s="38"/>
      <c r="AG108" s="29"/>
      <c r="AH108" s="29"/>
      <c r="AI108" s="29"/>
      <c r="AJ108" s="30"/>
      <c r="AK108" s="31"/>
      <c r="AL108" s="30"/>
      <c r="AM108" s="32"/>
      <c r="AN108" s="29"/>
      <c r="AO108" s="30"/>
      <c r="AP108" s="43"/>
      <c r="AQ108" s="29"/>
      <c r="AR108" s="31"/>
      <c r="AS108" s="29"/>
      <c r="AT108" s="21"/>
      <c r="AU108" s="16"/>
      <c r="AV108" s="16"/>
      <c r="AW108" s="16"/>
      <c r="AX108" s="16"/>
      <c r="AY108" s="16"/>
      <c r="AZ108" s="16"/>
      <c r="BA108" s="16"/>
      <c r="BB108" s="16"/>
      <c r="BC108" s="4">
        <f t="shared" si="9"/>
        <v>4.5342219999999998</v>
      </c>
    </row>
    <row r="109" spans="1:55">
      <c r="A109" s="26">
        <v>80</v>
      </c>
      <c r="B109" s="26">
        <v>15.18478</v>
      </c>
      <c r="C109" s="26">
        <v>17.96</v>
      </c>
      <c r="D109" s="37"/>
      <c r="E109" s="22"/>
      <c r="F109" s="22"/>
      <c r="G109" s="22"/>
      <c r="H109" s="26"/>
      <c r="I109" s="26"/>
      <c r="J109" s="26"/>
      <c r="K109" s="27"/>
      <c r="L109" s="22"/>
      <c r="M109" s="26"/>
      <c r="N109" s="42"/>
      <c r="O109" s="22"/>
      <c r="P109" s="28"/>
      <c r="Q109" s="26"/>
      <c r="R109" s="20"/>
      <c r="S109" s="22"/>
      <c r="T109" s="22"/>
      <c r="U109" s="26"/>
      <c r="V109" s="22"/>
      <c r="W109" s="23"/>
      <c r="X109" s="15"/>
      <c r="Y109" s="15"/>
      <c r="Z109" s="26"/>
      <c r="AA109" s="4">
        <f t="shared" si="7"/>
        <v>16.572389999999999</v>
      </c>
      <c r="AB109" s="68"/>
      <c r="AC109" s="2"/>
      <c r="AD109" s="30">
        <v>4.7024699999999999</v>
      </c>
      <c r="AE109" s="30">
        <v>4.5199999999999996</v>
      </c>
      <c r="AF109" s="38"/>
      <c r="AG109" s="29"/>
      <c r="AH109" s="29"/>
      <c r="AI109" s="29"/>
      <c r="AJ109" s="30"/>
      <c r="AK109" s="31"/>
      <c r="AL109" s="30"/>
      <c r="AM109" s="32"/>
      <c r="AN109" s="29"/>
      <c r="AO109" s="30"/>
      <c r="AP109" s="43"/>
      <c r="AQ109" s="29"/>
      <c r="AR109" s="31"/>
      <c r="AS109" s="29"/>
      <c r="AT109" s="21"/>
      <c r="AU109" s="16"/>
      <c r="AV109" s="16"/>
      <c r="AW109" s="16"/>
      <c r="AX109" s="16"/>
      <c r="AY109" s="16"/>
      <c r="AZ109" s="16"/>
      <c r="BA109" s="16"/>
      <c r="BB109" s="16"/>
      <c r="BC109" s="4">
        <f t="shared" si="9"/>
        <v>4.6112349999999998</v>
      </c>
    </row>
    <row r="110" spans="1:55">
      <c r="A110" s="26">
        <v>81</v>
      </c>
      <c r="B110" s="26">
        <v>15.594713</v>
      </c>
      <c r="C110" s="26">
        <v>18.399999999999999</v>
      </c>
      <c r="D110" s="37"/>
      <c r="E110" s="22"/>
      <c r="F110" s="22"/>
      <c r="G110" s="22"/>
      <c r="H110" s="26"/>
      <c r="I110" s="26"/>
      <c r="J110" s="26"/>
      <c r="K110" s="27"/>
      <c r="L110" s="22"/>
      <c r="M110" s="26"/>
      <c r="N110" s="42"/>
      <c r="O110" s="22"/>
      <c r="P110" s="28"/>
      <c r="Q110" s="26"/>
      <c r="R110" s="20"/>
      <c r="S110" s="22"/>
      <c r="T110" s="22"/>
      <c r="U110" s="26"/>
      <c r="V110" s="22"/>
      <c r="W110" s="23"/>
      <c r="X110" s="15"/>
      <c r="Y110" s="15"/>
      <c r="Z110" s="26"/>
      <c r="AA110" s="4">
        <f t="shared" si="7"/>
        <v>16.997356499999999</v>
      </c>
      <c r="AB110" s="68"/>
      <c r="AC110" s="2"/>
      <c r="AD110" s="30">
        <v>4.8295029999999999</v>
      </c>
      <c r="AE110" s="30">
        <v>4.5599999999999996</v>
      </c>
      <c r="AF110" s="38"/>
      <c r="AG110" s="29"/>
      <c r="AH110" s="29"/>
      <c r="AI110" s="29"/>
      <c r="AJ110" s="30"/>
      <c r="AK110" s="31"/>
      <c r="AL110" s="30"/>
      <c r="AM110" s="32"/>
      <c r="AN110" s="29"/>
      <c r="AO110" s="30"/>
      <c r="AP110" s="43"/>
      <c r="AQ110" s="29"/>
      <c r="AR110" s="31"/>
      <c r="AS110" s="29"/>
      <c r="AT110" s="21"/>
      <c r="AU110" s="16"/>
      <c r="AV110" s="16"/>
      <c r="AW110" s="16"/>
      <c r="AX110" s="16"/>
      <c r="AY110" s="16"/>
      <c r="AZ110" s="16"/>
      <c r="BA110" s="16"/>
      <c r="BB110" s="16"/>
      <c r="BC110" s="4">
        <f t="shared" si="9"/>
        <v>4.6947514999999997</v>
      </c>
    </row>
    <row r="111" spans="1:55">
      <c r="A111" s="26">
        <v>82</v>
      </c>
      <c r="B111" s="26">
        <v>16.036027000000001</v>
      </c>
      <c r="C111" s="26">
        <v>19.010000000000002</v>
      </c>
      <c r="D111" s="37"/>
      <c r="E111" s="22"/>
      <c r="F111" s="22"/>
      <c r="G111" s="22"/>
      <c r="H111" s="26"/>
      <c r="I111" s="26"/>
      <c r="J111" s="26"/>
      <c r="K111" s="27"/>
      <c r="L111" s="22"/>
      <c r="M111" s="26"/>
      <c r="N111" s="42"/>
      <c r="O111" s="22"/>
      <c r="P111" s="28"/>
      <c r="Q111" s="26"/>
      <c r="R111" s="20"/>
      <c r="S111" s="22"/>
      <c r="T111" s="22"/>
      <c r="U111" s="26"/>
      <c r="V111" s="22"/>
      <c r="W111" s="23"/>
      <c r="X111" s="15"/>
      <c r="Y111" s="15"/>
      <c r="Z111" s="26"/>
      <c r="AA111" s="4">
        <f t="shared" si="7"/>
        <v>17.523013500000001</v>
      </c>
      <c r="AB111" s="68"/>
      <c r="AC111" s="2"/>
      <c r="AD111" s="30">
        <v>4.9616670000000003</v>
      </c>
      <c r="AE111" s="30">
        <v>4.5999999999999996</v>
      </c>
      <c r="AF111" s="38"/>
      <c r="AG111" s="29"/>
      <c r="AH111" s="29"/>
      <c r="AI111" s="29"/>
      <c r="AJ111" s="30"/>
      <c r="AK111" s="31"/>
      <c r="AL111" s="30"/>
      <c r="AM111" s="32"/>
      <c r="AN111" s="29"/>
      <c r="AO111" s="30"/>
      <c r="AP111" s="43"/>
      <c r="AQ111" s="29"/>
      <c r="AR111" s="31"/>
      <c r="AS111" s="29"/>
      <c r="AT111" s="21"/>
      <c r="AU111" s="16"/>
      <c r="AV111" s="16"/>
      <c r="AW111" s="16"/>
      <c r="AX111" s="16"/>
      <c r="AY111" s="16"/>
      <c r="AZ111" s="16"/>
      <c r="BA111" s="16"/>
      <c r="BB111" s="16"/>
      <c r="BC111" s="4">
        <f t="shared" si="9"/>
        <v>4.7808335</v>
      </c>
    </row>
    <row r="112" spans="1:55">
      <c r="A112" s="26">
        <v>83</v>
      </c>
      <c r="B112" s="26">
        <v>16.495370999999999</v>
      </c>
      <c r="C112" s="26">
        <v>19.510000000000002</v>
      </c>
      <c r="D112" s="37"/>
      <c r="E112" s="22"/>
      <c r="F112" s="22"/>
      <c r="G112" s="22"/>
      <c r="H112" s="26"/>
      <c r="I112" s="26"/>
      <c r="J112" s="26"/>
      <c r="K112" s="27"/>
      <c r="L112" s="22"/>
      <c r="M112" s="26"/>
      <c r="N112" s="42"/>
      <c r="O112" s="22"/>
      <c r="P112" s="28"/>
      <c r="Q112" s="26"/>
      <c r="R112" s="20"/>
      <c r="S112" s="22"/>
      <c r="T112" s="22"/>
      <c r="U112" s="26"/>
      <c r="V112" s="22"/>
      <c r="W112" s="23"/>
      <c r="X112" s="15"/>
      <c r="Y112" s="15"/>
      <c r="Z112" s="26"/>
      <c r="AA112" s="4">
        <f t="shared" si="7"/>
        <v>18.002685499999998</v>
      </c>
      <c r="AB112" s="68"/>
      <c r="AC112" s="2"/>
      <c r="AD112" s="30">
        <v>5.1006349999999996</v>
      </c>
      <c r="AE112" s="30">
        <v>4.62</v>
      </c>
      <c r="AF112" s="38"/>
      <c r="AG112" s="29"/>
      <c r="AH112" s="29"/>
      <c r="AI112" s="29"/>
      <c r="AJ112" s="30"/>
      <c r="AK112" s="31"/>
      <c r="AL112" s="30"/>
      <c r="AM112" s="32"/>
      <c r="AN112" s="29"/>
      <c r="AO112" s="30"/>
      <c r="AP112" s="43"/>
      <c r="AQ112" s="29"/>
      <c r="AR112" s="31"/>
      <c r="AS112" s="29"/>
      <c r="AT112" s="21"/>
      <c r="AU112" s="16"/>
      <c r="AV112" s="16"/>
      <c r="AW112" s="16"/>
      <c r="AX112" s="16"/>
      <c r="AY112" s="16"/>
      <c r="AZ112" s="16"/>
      <c r="BA112" s="16"/>
      <c r="BB112" s="16"/>
      <c r="BC112" s="4">
        <f t="shared" si="9"/>
        <v>4.8603174999999998</v>
      </c>
    </row>
    <row r="113" spans="1:55">
      <c r="A113" s="26">
        <v>84</v>
      </c>
      <c r="B113" s="26">
        <v>16.987476000000001</v>
      </c>
      <c r="C113" s="26">
        <v>19.97</v>
      </c>
      <c r="D113" s="37"/>
      <c r="E113" s="22"/>
      <c r="F113" s="22"/>
      <c r="G113" s="22"/>
      <c r="H113" s="26"/>
      <c r="I113" s="26"/>
      <c r="J113" s="26"/>
      <c r="K113" s="27"/>
      <c r="L113" s="22"/>
      <c r="M113" s="26"/>
      <c r="N113" s="42"/>
      <c r="O113" s="22"/>
      <c r="P113" s="28"/>
      <c r="Q113" s="26"/>
      <c r="R113" s="20"/>
      <c r="S113" s="22"/>
      <c r="T113" s="22"/>
      <c r="U113" s="26"/>
      <c r="V113" s="22"/>
      <c r="W113" s="23"/>
      <c r="X113" s="15"/>
      <c r="Y113" s="15"/>
      <c r="Z113" s="26"/>
      <c r="AA113" s="4">
        <f t="shared" si="7"/>
        <v>18.478738</v>
      </c>
      <c r="AB113" s="68"/>
      <c r="AC113" s="2"/>
      <c r="AD113" s="30">
        <v>5.2425620000000004</v>
      </c>
      <c r="AE113" s="30">
        <v>4.6500000000000004</v>
      </c>
      <c r="AF113" s="38"/>
      <c r="AG113" s="29"/>
      <c r="AH113" s="29"/>
      <c r="AI113" s="29"/>
      <c r="AJ113" s="30"/>
      <c r="AK113" s="31"/>
      <c r="AL113" s="30"/>
      <c r="AM113" s="32"/>
      <c r="AN113" s="29"/>
      <c r="AO113" s="30"/>
      <c r="AP113" s="43"/>
      <c r="AQ113" s="29"/>
      <c r="AR113" s="31"/>
      <c r="AS113" s="29"/>
      <c r="AT113" s="21"/>
      <c r="AU113" s="16"/>
      <c r="AV113" s="16"/>
      <c r="AW113" s="16"/>
      <c r="AX113" s="16"/>
      <c r="AY113" s="16"/>
      <c r="AZ113" s="16"/>
      <c r="BA113" s="16"/>
      <c r="BB113" s="16"/>
      <c r="BC113" s="4">
        <f t="shared" si="9"/>
        <v>4.9462810000000008</v>
      </c>
    </row>
    <row r="114" spans="1:55">
      <c r="A114" s="26">
        <v>85</v>
      </c>
      <c r="B114" s="26">
        <v>17.489409999999999</v>
      </c>
      <c r="C114" s="26">
        <v>20.23</v>
      </c>
      <c r="D114" s="37"/>
      <c r="E114" s="22"/>
      <c r="F114" s="22"/>
      <c r="G114" s="22"/>
      <c r="H114" s="26"/>
      <c r="I114" s="26"/>
      <c r="J114" s="26"/>
      <c r="K114" s="27"/>
      <c r="L114" s="22"/>
      <c r="M114" s="26"/>
      <c r="N114" s="42"/>
      <c r="O114" s="22"/>
      <c r="P114" s="28"/>
      <c r="Q114" s="26"/>
      <c r="R114" s="20"/>
      <c r="S114" s="22"/>
      <c r="T114" s="22"/>
      <c r="U114" s="26"/>
      <c r="V114" s="22"/>
      <c r="W114" s="23"/>
      <c r="X114" s="15"/>
      <c r="Y114" s="15"/>
      <c r="Z114" s="26"/>
      <c r="AA114" s="4">
        <f t="shared" si="7"/>
        <v>18.859704999999998</v>
      </c>
      <c r="AB114" s="68"/>
      <c r="AC114" s="2"/>
      <c r="AD114" s="30">
        <v>5.3876179999999998</v>
      </c>
      <c r="AE114" s="30">
        <v>4.7</v>
      </c>
      <c r="AF114" s="38"/>
      <c r="AG114" s="29"/>
      <c r="AH114" s="29"/>
      <c r="AI114" s="29"/>
      <c r="AJ114" s="30"/>
      <c r="AK114" s="31"/>
      <c r="AL114" s="30"/>
      <c r="AM114" s="32"/>
      <c r="AN114" s="29"/>
      <c r="AO114" s="30"/>
      <c r="AP114" s="43"/>
      <c r="AQ114" s="29"/>
      <c r="AR114" s="31"/>
      <c r="AS114" s="29"/>
      <c r="AT114" s="21"/>
      <c r="AU114" s="16"/>
      <c r="AV114" s="16"/>
      <c r="AW114" s="16"/>
      <c r="AX114" s="16"/>
      <c r="AY114" s="16"/>
      <c r="AZ114" s="16"/>
      <c r="BA114" s="16"/>
      <c r="BB114" s="16"/>
      <c r="BC114" s="4">
        <f t="shared" si="9"/>
        <v>5.0438089999999995</v>
      </c>
    </row>
    <row r="115" spans="1:55">
      <c r="A115" s="26">
        <v>86</v>
      </c>
      <c r="B115" s="26">
        <v>18.002518999999999</v>
      </c>
      <c r="C115" s="26">
        <v>20.82</v>
      </c>
      <c r="D115" s="37"/>
      <c r="E115" s="22"/>
      <c r="F115" s="22"/>
      <c r="G115" s="22"/>
      <c r="H115" s="26"/>
      <c r="I115" s="26"/>
      <c r="J115" s="26"/>
      <c r="K115" s="27"/>
      <c r="L115" s="22"/>
      <c r="M115" s="26"/>
      <c r="N115" s="42"/>
      <c r="O115" s="22"/>
      <c r="P115" s="28"/>
      <c r="Q115" s="26"/>
      <c r="R115" s="20"/>
      <c r="S115" s="22"/>
      <c r="T115" s="22"/>
      <c r="U115" s="26"/>
      <c r="V115" s="22"/>
      <c r="W115" s="23"/>
      <c r="X115" s="15"/>
      <c r="Y115" s="15"/>
      <c r="Z115" s="26"/>
      <c r="AA115" s="4">
        <f t="shared" si="7"/>
        <v>19.4112595</v>
      </c>
      <c r="AB115" s="68"/>
      <c r="AC115" s="2"/>
      <c r="AD115" s="30">
        <v>5.5376510000000003</v>
      </c>
      <c r="AE115" s="30">
        <v>4.75</v>
      </c>
      <c r="AF115" s="38"/>
      <c r="AG115" s="29"/>
      <c r="AH115" s="29"/>
      <c r="AI115" s="29"/>
      <c r="AJ115" s="30"/>
      <c r="AK115" s="31"/>
      <c r="AL115" s="30"/>
      <c r="AM115" s="32"/>
      <c r="AN115" s="29"/>
      <c r="AO115" s="30"/>
      <c r="AP115" s="43"/>
      <c r="AQ115" s="29"/>
      <c r="AR115" s="31"/>
      <c r="AS115" s="29"/>
      <c r="AT115" s="21"/>
      <c r="AU115" s="16"/>
      <c r="AV115" s="16"/>
      <c r="AW115" s="16"/>
      <c r="AX115" s="16"/>
      <c r="AY115" s="16"/>
      <c r="AZ115" s="16"/>
      <c r="BA115" s="16"/>
      <c r="BB115" s="16"/>
      <c r="BC115" s="4">
        <f t="shared" si="9"/>
        <v>5.1438255000000002</v>
      </c>
    </row>
    <row r="116" spans="1:55">
      <c r="A116" s="26">
        <v>87</v>
      </c>
      <c r="B116" s="26">
        <v>18.558765999999999</v>
      </c>
      <c r="C116" s="26">
        <v>21.51</v>
      </c>
      <c r="D116" s="37"/>
      <c r="E116" s="22"/>
      <c r="F116" s="22"/>
      <c r="G116" s="22"/>
      <c r="H116" s="26"/>
      <c r="I116" s="26"/>
      <c r="J116" s="26"/>
      <c r="K116" s="27"/>
      <c r="L116" s="22"/>
      <c r="M116" s="26"/>
      <c r="N116" s="42"/>
      <c r="O116" s="22"/>
      <c r="P116" s="28"/>
      <c r="Q116" s="26"/>
      <c r="R116" s="20"/>
      <c r="S116" s="22"/>
      <c r="T116" s="22"/>
      <c r="U116" s="26"/>
      <c r="V116" s="22"/>
      <c r="W116" s="23"/>
      <c r="X116" s="15"/>
      <c r="Y116" s="15"/>
      <c r="Z116" s="26"/>
      <c r="AA116" s="4">
        <f t="shared" si="7"/>
        <v>20.034382999999998</v>
      </c>
      <c r="AB116" s="68"/>
      <c r="AC116" s="2"/>
      <c r="AD116" s="30">
        <v>5.6931570000000002</v>
      </c>
      <c r="AE116" s="30">
        <v>4.79</v>
      </c>
      <c r="AF116" s="38"/>
      <c r="AG116" s="29"/>
      <c r="AH116" s="29"/>
      <c r="AI116" s="29"/>
      <c r="AJ116" s="30"/>
      <c r="AK116" s="31"/>
      <c r="AL116" s="30"/>
      <c r="AM116" s="32"/>
      <c r="AN116" s="29"/>
      <c r="AO116" s="30"/>
      <c r="AP116" s="43"/>
      <c r="AQ116" s="29"/>
      <c r="AR116" s="31"/>
      <c r="AS116" s="29"/>
      <c r="AT116" s="21"/>
      <c r="AU116" s="16"/>
      <c r="AV116" s="16"/>
      <c r="AW116" s="16"/>
      <c r="AX116" s="16"/>
      <c r="AY116" s="16"/>
      <c r="AZ116" s="16"/>
      <c r="BA116" s="16"/>
      <c r="BB116" s="16"/>
      <c r="BC116" s="4">
        <f t="shared" si="9"/>
        <v>5.2415785000000001</v>
      </c>
    </row>
    <row r="117" spans="1:55">
      <c r="A117" s="26">
        <v>88</v>
      </c>
      <c r="B117" s="26">
        <v>19.123097999999999</v>
      </c>
      <c r="C117" s="26">
        <v>22.22</v>
      </c>
      <c r="D117" s="37"/>
      <c r="E117" s="22"/>
      <c r="F117" s="22"/>
      <c r="G117" s="22"/>
      <c r="H117" s="26"/>
      <c r="I117" s="26"/>
      <c r="J117" s="26"/>
      <c r="K117" s="27"/>
      <c r="L117" s="22"/>
      <c r="M117" s="26"/>
      <c r="N117" s="42"/>
      <c r="O117" s="22"/>
      <c r="P117" s="28"/>
      <c r="Q117" s="26"/>
      <c r="R117" s="20"/>
      <c r="S117" s="22"/>
      <c r="T117" s="22"/>
      <c r="U117" s="26"/>
      <c r="V117" s="22"/>
      <c r="W117" s="23"/>
      <c r="X117" s="15"/>
      <c r="Y117" s="15"/>
      <c r="Z117" s="26"/>
      <c r="AA117" s="4">
        <f t="shared" si="7"/>
        <v>20.671548999999999</v>
      </c>
      <c r="AB117" s="68"/>
      <c r="AC117" s="2"/>
      <c r="AD117" s="30">
        <v>5.8554180000000002</v>
      </c>
      <c r="AE117" s="30">
        <v>4.83</v>
      </c>
      <c r="AF117" s="38"/>
      <c r="AG117" s="29"/>
      <c r="AH117" s="29"/>
      <c r="AI117" s="29"/>
      <c r="AJ117" s="30"/>
      <c r="AK117" s="31"/>
      <c r="AL117" s="30"/>
      <c r="AM117" s="32"/>
      <c r="AN117" s="29"/>
      <c r="AO117" s="30"/>
      <c r="AP117" s="43"/>
      <c r="AQ117" s="29"/>
      <c r="AR117" s="31"/>
      <c r="AS117" s="29"/>
      <c r="AT117" s="21"/>
      <c r="AU117" s="16"/>
      <c r="AV117" s="16"/>
      <c r="AW117" s="16"/>
      <c r="AX117" s="16"/>
      <c r="AY117" s="16"/>
      <c r="AZ117" s="16"/>
      <c r="BA117" s="16"/>
      <c r="BB117" s="16"/>
      <c r="BC117" s="4">
        <f t="shared" si="9"/>
        <v>5.3427090000000002</v>
      </c>
    </row>
    <row r="118" spans="1:55">
      <c r="A118" s="26">
        <v>89</v>
      </c>
      <c r="B118" s="26">
        <v>19.711334000000001</v>
      </c>
      <c r="C118" s="26">
        <v>22.88</v>
      </c>
      <c r="D118" s="37"/>
      <c r="E118" s="22"/>
      <c r="F118" s="22"/>
      <c r="G118" s="22"/>
      <c r="H118" s="26"/>
      <c r="I118" s="26"/>
      <c r="J118" s="26"/>
      <c r="K118" s="27"/>
      <c r="L118" s="22"/>
      <c r="M118" s="26"/>
      <c r="N118" s="42"/>
      <c r="O118" s="22"/>
      <c r="P118" s="28"/>
      <c r="Q118" s="26"/>
      <c r="R118" s="20"/>
      <c r="S118" s="22"/>
      <c r="T118" s="22"/>
      <c r="U118" s="26"/>
      <c r="V118" s="22"/>
      <c r="W118" s="23"/>
      <c r="X118" s="15"/>
      <c r="Y118" s="15"/>
      <c r="Z118" s="26"/>
      <c r="AA118" s="4">
        <f t="shared" si="7"/>
        <v>21.295667000000002</v>
      </c>
      <c r="AB118" s="68"/>
      <c r="AC118" s="2"/>
      <c r="AD118" s="30">
        <v>6.0225010000000001</v>
      </c>
      <c r="AE118" s="30">
        <v>4.87</v>
      </c>
      <c r="AF118" s="38"/>
      <c r="AG118" s="29"/>
      <c r="AH118" s="29"/>
      <c r="AI118" s="29"/>
      <c r="AJ118" s="30"/>
      <c r="AK118" s="31"/>
      <c r="AL118" s="30"/>
      <c r="AM118" s="32"/>
      <c r="AN118" s="29"/>
      <c r="AO118" s="30"/>
      <c r="AP118" s="43"/>
      <c r="AQ118" s="29"/>
      <c r="AR118" s="31"/>
      <c r="AS118" s="29"/>
      <c r="AT118" s="21"/>
      <c r="AU118" s="16"/>
      <c r="AV118" s="16"/>
      <c r="AW118" s="16"/>
      <c r="AX118" s="16"/>
      <c r="AY118" s="16"/>
      <c r="AZ118" s="16"/>
      <c r="BA118" s="16"/>
      <c r="BB118" s="16"/>
      <c r="BC118" s="4">
        <f t="shared" si="9"/>
        <v>5.4462504999999997</v>
      </c>
    </row>
    <row r="119" spans="1:55">
      <c r="A119" s="26">
        <v>90</v>
      </c>
      <c r="B119" s="26">
        <v>20.330500000000001</v>
      </c>
      <c r="C119" s="26">
        <v>23.6</v>
      </c>
      <c r="D119" s="37"/>
      <c r="E119" s="22"/>
      <c r="F119" s="22"/>
      <c r="G119" s="22"/>
      <c r="H119" s="26"/>
      <c r="I119" s="26"/>
      <c r="J119" s="26"/>
      <c r="K119" s="27"/>
      <c r="L119" s="22"/>
      <c r="M119" s="26"/>
      <c r="N119" s="42"/>
      <c r="O119" s="22"/>
      <c r="P119" s="28"/>
      <c r="Q119" s="26"/>
      <c r="R119" s="20"/>
      <c r="S119" s="22"/>
      <c r="T119" s="22"/>
      <c r="U119" s="26"/>
      <c r="V119" s="22"/>
      <c r="W119" s="23"/>
      <c r="X119" s="15"/>
      <c r="Y119" s="15"/>
      <c r="Z119" s="26"/>
      <c r="AA119" s="4">
        <f t="shared" si="7"/>
        <v>21.965250000000001</v>
      </c>
      <c r="AB119" s="68"/>
      <c r="AC119" s="2"/>
      <c r="AD119" s="30">
        <v>6.1975160000000002</v>
      </c>
      <c r="AE119" s="30">
        <v>4.91</v>
      </c>
      <c r="AF119" s="38"/>
      <c r="AG119" s="29"/>
      <c r="AH119" s="29"/>
      <c r="AI119" s="29"/>
      <c r="AJ119" s="30"/>
      <c r="AK119" s="31"/>
      <c r="AL119" s="30"/>
      <c r="AM119" s="32"/>
      <c r="AN119" s="29"/>
      <c r="AO119" s="30"/>
      <c r="AP119" s="43"/>
      <c r="AQ119" s="29"/>
      <c r="AR119" s="31"/>
      <c r="AS119" s="29"/>
      <c r="AT119" s="21"/>
      <c r="AU119" s="16"/>
      <c r="AV119" s="16"/>
      <c r="AW119" s="16"/>
      <c r="AX119" s="16"/>
      <c r="AY119" s="16"/>
      <c r="AZ119" s="16"/>
      <c r="BA119" s="16"/>
      <c r="BB119" s="16"/>
      <c r="BC119" s="4">
        <f t="shared" si="9"/>
        <v>5.5537580000000002</v>
      </c>
    </row>
    <row r="120" spans="1:55">
      <c r="A120" s="26">
        <v>91</v>
      </c>
      <c r="B120" s="26">
        <v>20.974706000000001</v>
      </c>
      <c r="C120" s="26">
        <v>24.43</v>
      </c>
      <c r="D120" s="37"/>
      <c r="E120" s="22"/>
      <c r="F120" s="22"/>
      <c r="G120" s="22"/>
      <c r="H120" s="26"/>
      <c r="I120" s="26"/>
      <c r="J120" s="26"/>
      <c r="K120" s="27"/>
      <c r="L120" s="22"/>
      <c r="M120" s="26"/>
      <c r="N120" s="42"/>
      <c r="O120" s="22"/>
      <c r="P120" s="28"/>
      <c r="Q120" s="26"/>
      <c r="R120" s="20"/>
      <c r="S120" s="22"/>
      <c r="T120" s="22"/>
      <c r="U120" s="26"/>
      <c r="V120" s="22"/>
      <c r="W120" s="23"/>
      <c r="X120" s="15"/>
      <c r="Y120" s="15"/>
      <c r="Z120" s="26"/>
      <c r="AA120" s="4">
        <f t="shared" si="7"/>
        <v>22.702353000000002</v>
      </c>
      <c r="AB120" s="68"/>
      <c r="AC120" s="2"/>
      <c r="AD120" s="30">
        <v>6.3871250000000002</v>
      </c>
      <c r="AE120" s="30">
        <v>4.95</v>
      </c>
      <c r="AF120" s="38"/>
      <c r="AG120" s="29"/>
      <c r="AH120" s="29"/>
      <c r="AI120" s="29"/>
      <c r="AJ120" s="30"/>
      <c r="AK120" s="31"/>
      <c r="AL120" s="30"/>
      <c r="AM120" s="32"/>
      <c r="AN120" s="29"/>
      <c r="AO120" s="30"/>
      <c r="AP120" s="43"/>
      <c r="AQ120" s="29"/>
      <c r="AR120" s="31"/>
      <c r="AS120" s="29"/>
      <c r="AT120" s="21"/>
      <c r="AU120" s="16"/>
      <c r="AV120" s="16"/>
      <c r="AW120" s="16"/>
      <c r="AX120" s="16"/>
      <c r="AY120" s="16"/>
      <c r="AZ120" s="16"/>
      <c r="BA120" s="16"/>
      <c r="BB120" s="16"/>
      <c r="BC120" s="4">
        <f t="shared" si="9"/>
        <v>5.6685625000000002</v>
      </c>
    </row>
    <row r="121" spans="1:55">
      <c r="A121" s="26">
        <v>92</v>
      </c>
      <c r="B121" s="26">
        <v>21.628270000000001</v>
      </c>
      <c r="C121" s="26">
        <v>25.39</v>
      </c>
      <c r="D121" s="37"/>
      <c r="E121" s="22"/>
      <c r="F121" s="22"/>
      <c r="G121" s="22"/>
      <c r="H121" s="26"/>
      <c r="I121" s="26"/>
      <c r="J121" s="26"/>
      <c r="K121" s="27"/>
      <c r="L121" s="22"/>
      <c r="M121" s="26"/>
      <c r="N121" s="42"/>
      <c r="O121" s="22"/>
      <c r="P121" s="28"/>
      <c r="Q121" s="26"/>
      <c r="R121" s="20"/>
      <c r="S121" s="22"/>
      <c r="T121" s="22"/>
      <c r="U121" s="26"/>
      <c r="V121" s="22"/>
      <c r="W121" s="23"/>
      <c r="X121" s="15"/>
      <c r="Y121" s="15"/>
      <c r="Z121" s="26"/>
      <c r="AA121" s="4">
        <f t="shared" si="7"/>
        <v>23.509135000000001</v>
      </c>
      <c r="AB121" s="68"/>
      <c r="AC121" s="2"/>
      <c r="AD121" s="30">
        <v>6.5879240000000001</v>
      </c>
      <c r="AE121" s="30">
        <v>5.0199999999999996</v>
      </c>
      <c r="AF121" s="38"/>
      <c r="AG121" s="29"/>
      <c r="AH121" s="29"/>
      <c r="AI121" s="29"/>
      <c r="AJ121" s="30"/>
      <c r="AK121" s="31"/>
      <c r="AL121" s="30"/>
      <c r="AM121" s="32"/>
      <c r="AN121" s="29"/>
      <c r="AO121" s="30"/>
      <c r="AP121" s="43"/>
      <c r="AQ121" s="29"/>
      <c r="AR121" s="31"/>
      <c r="AS121" s="29"/>
      <c r="AT121" s="21"/>
      <c r="AU121" s="16"/>
      <c r="AV121" s="16"/>
      <c r="AW121" s="16"/>
      <c r="AX121" s="16"/>
      <c r="AY121" s="16"/>
      <c r="AZ121" s="16"/>
      <c r="BA121" s="16"/>
      <c r="BB121" s="16"/>
      <c r="BC121" s="4">
        <f t="shared" si="9"/>
        <v>5.8039620000000003</v>
      </c>
    </row>
    <row r="122" spans="1:55">
      <c r="A122" s="26">
        <v>93</v>
      </c>
      <c r="B122" s="26">
        <v>22.361657000000001</v>
      </c>
      <c r="C122" s="26">
        <v>26.17</v>
      </c>
      <c r="D122" s="37"/>
      <c r="E122" s="22"/>
      <c r="F122" s="22"/>
      <c r="G122" s="22"/>
      <c r="H122" s="26"/>
      <c r="I122" s="26"/>
      <c r="J122" s="26"/>
      <c r="K122" s="27"/>
      <c r="L122" s="22"/>
      <c r="M122" s="26"/>
      <c r="N122" s="42"/>
      <c r="O122" s="22"/>
      <c r="P122" s="28"/>
      <c r="Q122" s="26"/>
      <c r="R122" s="20"/>
      <c r="S122" s="22"/>
      <c r="T122" s="22"/>
      <c r="U122" s="26"/>
      <c r="V122" s="22"/>
      <c r="W122" s="23"/>
      <c r="X122" s="15"/>
      <c r="Y122" s="15"/>
      <c r="Z122" s="26"/>
      <c r="AA122" s="4">
        <f t="shared" si="7"/>
        <v>24.265828500000001</v>
      </c>
      <c r="AB122" s="68"/>
      <c r="AC122" s="2"/>
      <c r="AD122" s="30">
        <v>6.7982040000000001</v>
      </c>
      <c r="AE122" s="30">
        <v>5.09</v>
      </c>
      <c r="AF122" s="38"/>
      <c r="AG122" s="29"/>
      <c r="AH122" s="29"/>
      <c r="AI122" s="29"/>
      <c r="AJ122" s="30"/>
      <c r="AK122" s="31"/>
      <c r="AL122" s="30"/>
      <c r="AM122" s="32"/>
      <c r="AN122" s="29"/>
      <c r="AO122" s="30"/>
      <c r="AP122" s="43"/>
      <c r="AQ122" s="29"/>
      <c r="AR122" s="31"/>
      <c r="AS122" s="29"/>
      <c r="AT122" s="21"/>
      <c r="AU122" s="16"/>
      <c r="AV122" s="16"/>
      <c r="AW122" s="16"/>
      <c r="AX122" s="16"/>
      <c r="AY122" s="16"/>
      <c r="AZ122" s="16"/>
      <c r="BA122" s="16"/>
      <c r="BB122" s="16"/>
      <c r="BC122" s="4">
        <f t="shared" si="9"/>
        <v>5.944102</v>
      </c>
    </row>
    <row r="123" spans="1:55">
      <c r="A123" s="26">
        <v>94</v>
      </c>
      <c r="B123" s="26">
        <v>23.207158</v>
      </c>
      <c r="C123" s="26">
        <v>27.56</v>
      </c>
      <c r="D123" s="37"/>
      <c r="E123" s="22"/>
      <c r="F123" s="22"/>
      <c r="G123" s="22"/>
      <c r="H123" s="26"/>
      <c r="I123" s="26"/>
      <c r="J123" s="26"/>
      <c r="K123" s="27"/>
      <c r="L123" s="22"/>
      <c r="M123" s="26"/>
      <c r="N123" s="42"/>
      <c r="O123" s="22"/>
      <c r="P123" s="28"/>
      <c r="Q123" s="26"/>
      <c r="R123" s="20"/>
      <c r="S123" s="22"/>
      <c r="T123" s="22"/>
      <c r="U123" s="26"/>
      <c r="V123" s="22"/>
      <c r="W123" s="23"/>
      <c r="X123" s="15"/>
      <c r="Y123" s="15"/>
      <c r="Z123" s="26"/>
      <c r="AA123" s="4">
        <f t="shared" si="7"/>
        <v>25.383578999999997</v>
      </c>
      <c r="AB123" s="68"/>
      <c r="AC123" s="2"/>
      <c r="AD123" s="30">
        <v>7.0215949999999996</v>
      </c>
      <c r="AE123" s="30">
        <v>5.2</v>
      </c>
      <c r="AF123" s="38"/>
      <c r="AG123" s="29"/>
      <c r="AH123" s="29"/>
      <c r="AI123" s="29"/>
      <c r="AJ123" s="30"/>
      <c r="AK123" s="31"/>
      <c r="AL123" s="30"/>
      <c r="AM123" s="32"/>
      <c r="AN123" s="29"/>
      <c r="AO123" s="30"/>
      <c r="AP123" s="43"/>
      <c r="AQ123" s="29"/>
      <c r="AR123" s="31"/>
      <c r="AS123" s="29"/>
      <c r="AT123" s="21"/>
      <c r="AU123" s="16"/>
      <c r="AV123" s="16"/>
      <c r="AW123" s="16"/>
      <c r="AX123" s="16"/>
      <c r="AY123" s="16"/>
      <c r="AZ123" s="16"/>
      <c r="BA123" s="16"/>
      <c r="BB123" s="16"/>
      <c r="BC123" s="4">
        <f t="shared" si="9"/>
        <v>6.1107975000000003</v>
      </c>
    </row>
    <row r="124" spans="1:55">
      <c r="A124" s="26">
        <v>95</v>
      </c>
      <c r="B124" s="26">
        <v>24.172374999999999</v>
      </c>
      <c r="C124" s="26">
        <v>28.17</v>
      </c>
      <c r="D124" s="37"/>
      <c r="E124" s="22"/>
      <c r="F124" s="22"/>
      <c r="G124" s="22"/>
      <c r="H124" s="26"/>
      <c r="I124" s="26"/>
      <c r="J124" s="26"/>
      <c r="K124" s="27"/>
      <c r="L124" s="22"/>
      <c r="M124" s="26"/>
      <c r="N124" s="42"/>
      <c r="O124" s="22"/>
      <c r="P124" s="28"/>
      <c r="Q124" s="26"/>
      <c r="R124" s="20"/>
      <c r="S124" s="22"/>
      <c r="T124" s="22"/>
      <c r="U124" s="26"/>
      <c r="V124" s="22"/>
      <c r="W124" s="23"/>
      <c r="X124" s="15"/>
      <c r="Y124" s="15"/>
      <c r="Z124" s="26"/>
      <c r="AA124" s="4">
        <f t="shared" si="7"/>
        <v>26.171187500000002</v>
      </c>
      <c r="AB124" s="68"/>
      <c r="AC124" s="2"/>
      <c r="AD124" s="30">
        <v>7.2598250000000002</v>
      </c>
      <c r="AE124" s="30">
        <v>5.25</v>
      </c>
      <c r="AF124" s="38"/>
      <c r="AG124" s="29"/>
      <c r="AH124" s="29"/>
      <c r="AI124" s="29"/>
      <c r="AJ124" s="30"/>
      <c r="AK124" s="31"/>
      <c r="AL124" s="30"/>
      <c r="AM124" s="32"/>
      <c r="AN124" s="29"/>
      <c r="AO124" s="30"/>
      <c r="AP124" s="43"/>
      <c r="AQ124" s="29"/>
      <c r="AR124" s="31"/>
      <c r="AS124" s="29"/>
      <c r="AT124" s="21"/>
      <c r="AU124" s="16"/>
      <c r="AV124" s="16"/>
      <c r="AW124" s="16"/>
      <c r="AX124" s="16"/>
      <c r="AY124" s="16"/>
      <c r="AZ124" s="16"/>
      <c r="BA124" s="16"/>
      <c r="BB124" s="16"/>
      <c r="BC124" s="4">
        <f t="shared" si="9"/>
        <v>6.2549124999999997</v>
      </c>
    </row>
    <row r="125" spans="1:55">
      <c r="A125" s="26">
        <v>96</v>
      </c>
      <c r="B125" s="26">
        <v>25.321141000000001</v>
      </c>
      <c r="C125" s="26">
        <v>28.99</v>
      </c>
      <c r="D125" s="37"/>
      <c r="E125" s="22"/>
      <c r="F125" s="22"/>
      <c r="G125" s="22"/>
      <c r="H125" s="26"/>
      <c r="I125" s="26"/>
      <c r="J125" s="26"/>
      <c r="K125" s="27"/>
      <c r="L125" s="22"/>
      <c r="M125" s="26"/>
      <c r="N125" s="42"/>
      <c r="O125" s="22"/>
      <c r="P125" s="28"/>
      <c r="Q125" s="26"/>
      <c r="R125" s="20"/>
      <c r="S125" s="22"/>
      <c r="T125" s="22"/>
      <c r="U125" s="26"/>
      <c r="V125" s="22"/>
      <c r="W125" s="23"/>
      <c r="X125" s="15"/>
      <c r="Y125" s="15"/>
      <c r="Z125" s="26"/>
      <c r="AA125" s="4">
        <f t="shared" ref="AA125:AA129" si="10">AVERAGE(B125:Z125)</f>
        <v>27.1555705</v>
      </c>
      <c r="AB125" s="68"/>
      <c r="AC125" s="2"/>
      <c r="AD125" s="30">
        <v>7.524019</v>
      </c>
      <c r="AE125" s="30">
        <v>5.32</v>
      </c>
      <c r="AF125" s="38"/>
      <c r="AG125" s="29"/>
      <c r="AH125" s="29"/>
      <c r="AI125" s="29"/>
      <c r="AJ125" s="30"/>
      <c r="AK125" s="31"/>
      <c r="AL125" s="30"/>
      <c r="AM125" s="32"/>
      <c r="AN125" s="29"/>
      <c r="AO125" s="30"/>
      <c r="AP125" s="43"/>
      <c r="AQ125" s="29"/>
      <c r="AR125" s="31"/>
      <c r="AS125" s="29"/>
      <c r="AT125" s="21"/>
      <c r="AU125" s="16"/>
      <c r="AV125" s="16"/>
      <c r="AW125" s="16"/>
      <c r="AX125" s="16"/>
      <c r="AY125" s="16"/>
      <c r="AZ125" s="16"/>
      <c r="BA125" s="16"/>
      <c r="BB125" s="16"/>
      <c r="BC125" s="4">
        <f t="shared" si="9"/>
        <v>6.4220094999999997</v>
      </c>
    </row>
    <row r="126" spans="1:55">
      <c r="A126" s="26">
        <v>97</v>
      </c>
      <c r="B126" s="26">
        <v>26.648440000000001</v>
      </c>
      <c r="C126" s="26">
        <v>29.56</v>
      </c>
      <c r="D126" s="37"/>
      <c r="E126" s="22"/>
      <c r="F126" s="22"/>
      <c r="G126" s="22"/>
      <c r="H126" s="26"/>
      <c r="I126" s="26"/>
      <c r="J126" s="26"/>
      <c r="K126" s="27"/>
      <c r="L126" s="22"/>
      <c r="M126" s="26"/>
      <c r="N126" s="42"/>
      <c r="O126" s="22"/>
      <c r="P126" s="28"/>
      <c r="Q126" s="26"/>
      <c r="R126" s="20"/>
      <c r="S126" s="22"/>
      <c r="T126" s="22"/>
      <c r="U126" s="26"/>
      <c r="V126" s="22"/>
      <c r="W126" s="23"/>
      <c r="X126" s="15"/>
      <c r="Y126" s="15"/>
      <c r="Z126" s="26"/>
      <c r="AA126" s="4">
        <f t="shared" si="10"/>
        <v>28.104219999999998</v>
      </c>
      <c r="AB126" s="68"/>
      <c r="AC126" s="2"/>
      <c r="AD126" s="30">
        <v>7.8259730000000003</v>
      </c>
      <c r="AE126" s="30">
        <v>5.43</v>
      </c>
      <c r="AF126" s="38"/>
      <c r="AG126" s="29"/>
      <c r="AH126" s="29"/>
      <c r="AI126" s="29"/>
      <c r="AJ126" s="30"/>
      <c r="AK126" s="31"/>
      <c r="AL126" s="30"/>
      <c r="AM126" s="32"/>
      <c r="AN126" s="29"/>
      <c r="AO126" s="30"/>
      <c r="AP126" s="43"/>
      <c r="AQ126" s="29"/>
      <c r="AR126" s="31"/>
      <c r="AS126" s="29"/>
      <c r="AT126" s="21"/>
      <c r="AU126" s="16"/>
      <c r="AV126" s="16"/>
      <c r="AW126" s="16"/>
      <c r="AX126" s="16"/>
      <c r="AY126" s="16"/>
      <c r="AZ126" s="16"/>
      <c r="BA126" s="16"/>
      <c r="BB126" s="16"/>
      <c r="BC126" s="4">
        <f t="shared" si="9"/>
        <v>6.6279865000000004</v>
      </c>
    </row>
    <row r="127" spans="1:55">
      <c r="A127" s="26">
        <v>98</v>
      </c>
      <c r="B127" s="26">
        <v>28.257314000000001</v>
      </c>
      <c r="C127" s="26">
        <v>29.75</v>
      </c>
      <c r="D127" s="37"/>
      <c r="E127" s="22"/>
      <c r="F127" s="22"/>
      <c r="G127" s="22"/>
      <c r="H127" s="26"/>
      <c r="I127" s="26"/>
      <c r="J127" s="26"/>
      <c r="K127" s="27"/>
      <c r="L127" s="22"/>
      <c r="M127" s="26"/>
      <c r="N127" s="42"/>
      <c r="O127" s="22"/>
      <c r="P127" s="28"/>
      <c r="Q127" s="26"/>
      <c r="R127" s="20"/>
      <c r="S127" s="22"/>
      <c r="T127" s="22"/>
      <c r="U127" s="26"/>
      <c r="V127" s="22"/>
      <c r="W127" s="23"/>
      <c r="X127" s="15"/>
      <c r="Y127" s="15"/>
      <c r="Z127" s="26"/>
      <c r="AA127" s="4">
        <f t="shared" si="10"/>
        <v>29.003657</v>
      </c>
      <c r="AB127" s="68"/>
      <c r="AC127" s="2"/>
      <c r="AD127" s="30">
        <v>8.1832639999999994</v>
      </c>
      <c r="AE127" s="30">
        <v>5.55</v>
      </c>
      <c r="AF127" s="38"/>
      <c r="AG127" s="29"/>
      <c r="AH127" s="29"/>
      <c r="AI127" s="29"/>
      <c r="AJ127" s="30"/>
      <c r="AK127" s="31"/>
      <c r="AL127" s="30"/>
      <c r="AM127" s="32"/>
      <c r="AN127" s="29"/>
      <c r="AO127" s="30"/>
      <c r="AP127" s="43"/>
      <c r="AQ127" s="29"/>
      <c r="AR127" s="31"/>
      <c r="AS127" s="29"/>
      <c r="AT127" s="21"/>
      <c r="AU127" s="16"/>
      <c r="AV127" s="16"/>
      <c r="AW127" s="16"/>
      <c r="AX127" s="16"/>
      <c r="AY127" s="16"/>
      <c r="AZ127" s="16"/>
      <c r="BA127" s="16"/>
      <c r="BB127" s="16"/>
      <c r="BC127" s="4">
        <f t="shared" si="9"/>
        <v>6.8666319999999992</v>
      </c>
    </row>
    <row r="128" spans="1:55">
      <c r="A128" s="26">
        <v>99</v>
      </c>
      <c r="B128" s="26">
        <v>30.454643000000001</v>
      </c>
      <c r="C128" s="26">
        <v>30.99</v>
      </c>
      <c r="D128" s="37"/>
      <c r="E128" s="22"/>
      <c r="F128" s="22"/>
      <c r="G128" s="22"/>
      <c r="H128" s="26"/>
      <c r="I128" s="26"/>
      <c r="J128" s="26"/>
      <c r="K128" s="27"/>
      <c r="L128" s="22"/>
      <c r="M128" s="26"/>
      <c r="N128" s="42"/>
      <c r="O128" s="22"/>
      <c r="P128" s="28"/>
      <c r="Q128" s="26"/>
      <c r="R128" s="20"/>
      <c r="S128" s="22"/>
      <c r="T128" s="22"/>
      <c r="U128" s="26"/>
      <c r="V128" s="22"/>
      <c r="W128" s="23"/>
      <c r="X128" s="15"/>
      <c r="Y128" s="15"/>
      <c r="Z128" s="26"/>
      <c r="AA128" s="4">
        <f t="shared" si="10"/>
        <v>30.7223215</v>
      </c>
      <c r="AB128" s="68"/>
      <c r="AC128" s="2"/>
      <c r="AD128" s="30">
        <v>8.6861730000000001</v>
      </c>
      <c r="AE128" s="30">
        <v>5.75</v>
      </c>
      <c r="AF128" s="38"/>
      <c r="AG128" s="29"/>
      <c r="AH128" s="29"/>
      <c r="AI128" s="29"/>
      <c r="AJ128" s="30"/>
      <c r="AK128" s="31"/>
      <c r="AL128" s="30"/>
      <c r="AM128" s="32"/>
      <c r="AN128" s="29"/>
      <c r="AO128" s="30"/>
      <c r="AP128" s="43"/>
      <c r="AQ128" s="29"/>
      <c r="AR128" s="31"/>
      <c r="AS128" s="29"/>
      <c r="AT128" s="21"/>
      <c r="AU128" s="16"/>
      <c r="AV128" s="16"/>
      <c r="AW128" s="16"/>
      <c r="AX128" s="16"/>
      <c r="AY128" s="16"/>
      <c r="AZ128" s="16"/>
      <c r="BA128" s="16"/>
      <c r="BB128" s="16"/>
      <c r="BC128" s="4">
        <f t="shared" si="9"/>
        <v>7.2180865000000001</v>
      </c>
    </row>
    <row r="129" spans="1:55">
      <c r="A129" s="26">
        <v>100</v>
      </c>
      <c r="B129" s="26">
        <v>44.212501000000003</v>
      </c>
      <c r="C129" s="26">
        <v>33.28</v>
      </c>
      <c r="D129" s="37"/>
      <c r="E129" s="22"/>
      <c r="F129" s="22"/>
      <c r="G129" s="22"/>
      <c r="H129" s="26"/>
      <c r="I129" s="26"/>
      <c r="J129" s="26"/>
      <c r="K129" s="27"/>
      <c r="L129" s="22"/>
      <c r="M129" s="26"/>
      <c r="N129" s="42"/>
      <c r="O129" s="22"/>
      <c r="P129" s="28"/>
      <c r="Q129" s="26"/>
      <c r="R129" s="20"/>
      <c r="S129" s="22"/>
      <c r="T129" s="22"/>
      <c r="U129" s="26"/>
      <c r="V129" s="22"/>
      <c r="W129" s="23"/>
      <c r="X129" s="15"/>
      <c r="Y129" s="15"/>
      <c r="Z129" s="26"/>
      <c r="AA129" s="4">
        <f t="shared" si="10"/>
        <v>38.746250500000002</v>
      </c>
      <c r="AB129" s="68"/>
      <c r="AC129" s="2"/>
      <c r="AD129" s="30">
        <v>11.528162</v>
      </c>
      <c r="AE129" s="30">
        <v>6.37</v>
      </c>
      <c r="AF129" s="38"/>
      <c r="AG129" s="29"/>
      <c r="AH129" s="29"/>
      <c r="AI129" s="29"/>
      <c r="AJ129" s="30"/>
      <c r="AK129" s="31"/>
      <c r="AL129" s="30"/>
      <c r="AM129" s="32"/>
      <c r="AN129" s="29"/>
      <c r="AO129" s="30"/>
      <c r="AP129" s="43"/>
      <c r="AQ129" s="29"/>
      <c r="AR129" s="31"/>
      <c r="AS129" s="29"/>
      <c r="AT129" s="21"/>
      <c r="AU129" s="16"/>
      <c r="AV129" s="16"/>
      <c r="AW129" s="16"/>
      <c r="AX129" s="16"/>
      <c r="AY129" s="16"/>
      <c r="AZ129" s="16"/>
      <c r="BA129" s="16"/>
      <c r="BB129" s="16"/>
      <c r="BC129" s="4">
        <f>AVERAGE(AD129:BB129)</f>
        <v>8.9490809999999996</v>
      </c>
    </row>
    <row r="131" spans="1:55">
      <c r="E131"/>
      <c r="K131"/>
    </row>
    <row r="132" spans="1:55">
      <c r="E132"/>
      <c r="K132"/>
    </row>
    <row r="133" spans="1:55">
      <c r="E133"/>
      <c r="K133"/>
    </row>
    <row r="134" spans="1:55">
      <c r="E134"/>
      <c r="K134"/>
    </row>
    <row r="135" spans="1:55">
      <c r="E135"/>
      <c r="K135"/>
    </row>
    <row r="136" spans="1:55">
      <c r="E136"/>
      <c r="K136"/>
    </row>
    <row r="137" spans="1:55">
      <c r="E137"/>
      <c r="K137"/>
    </row>
    <row r="138" spans="1:55">
      <c r="E138"/>
      <c r="K138"/>
    </row>
    <row r="139" spans="1:55">
      <c r="E139"/>
      <c r="K139"/>
    </row>
    <row r="140" spans="1:55">
      <c r="E140"/>
      <c r="K140"/>
    </row>
    <row r="141" spans="1:55">
      <c r="E141"/>
      <c r="K141"/>
    </row>
    <row r="142" spans="1:55">
      <c r="E142"/>
      <c r="K142"/>
    </row>
    <row r="143" spans="1:55">
      <c r="E143"/>
      <c r="K143"/>
    </row>
    <row r="144" spans="1:55">
      <c r="E144"/>
      <c r="K144"/>
    </row>
    <row r="145" spans="5:11">
      <c r="E145"/>
      <c r="K145"/>
    </row>
    <row r="146" spans="5:11">
      <c r="E146"/>
      <c r="K146"/>
    </row>
    <row r="147" spans="5:11">
      <c r="E147"/>
      <c r="K147"/>
    </row>
    <row r="148" spans="5:11">
      <c r="E148"/>
      <c r="K148"/>
    </row>
    <row r="149" spans="5:11">
      <c r="E149"/>
      <c r="K149"/>
    </row>
    <row r="150" spans="5:11">
      <c r="E150"/>
      <c r="K150"/>
    </row>
    <row r="151" spans="5:11">
      <c r="E151"/>
      <c r="K151"/>
    </row>
    <row r="152" spans="5:11">
      <c r="E152"/>
      <c r="K152"/>
    </row>
    <row r="153" spans="5:11">
      <c r="E153"/>
      <c r="K153"/>
    </row>
    <row r="154" spans="5:11">
      <c r="E154"/>
      <c r="K154"/>
    </row>
    <row r="155" spans="5:11">
      <c r="E155"/>
      <c r="K155"/>
    </row>
    <row r="156" spans="5:11">
      <c r="E156"/>
      <c r="K156"/>
    </row>
    <row r="157" spans="5:11">
      <c r="E157"/>
      <c r="K157"/>
    </row>
    <row r="158" spans="5:11">
      <c r="E158"/>
      <c r="K158"/>
    </row>
    <row r="159" spans="5:11">
      <c r="E159"/>
      <c r="K159"/>
    </row>
    <row r="160" spans="5:11">
      <c r="E160"/>
      <c r="K160"/>
    </row>
    <row r="161" spans="5:11">
      <c r="E161"/>
      <c r="K161"/>
    </row>
    <row r="162" spans="5:11">
      <c r="E162"/>
      <c r="K162"/>
    </row>
    <row r="163" spans="5:11">
      <c r="E163"/>
      <c r="K163"/>
    </row>
    <row r="164" spans="5:11">
      <c r="E164"/>
      <c r="K164"/>
    </row>
    <row r="165" spans="5:11">
      <c r="E165"/>
      <c r="K165"/>
    </row>
    <row r="166" spans="5:11">
      <c r="E166"/>
      <c r="K166"/>
    </row>
    <row r="167" spans="5:11">
      <c r="E167"/>
      <c r="K167"/>
    </row>
    <row r="168" spans="5:11">
      <c r="E168"/>
      <c r="K168"/>
    </row>
    <row r="169" spans="5:11">
      <c r="E169"/>
      <c r="K169"/>
    </row>
    <row r="170" spans="5:11">
      <c r="E170"/>
      <c r="K170"/>
    </row>
    <row r="171" spans="5:11">
      <c r="E171"/>
      <c r="K171"/>
    </row>
    <row r="172" spans="5:11">
      <c r="E172"/>
      <c r="K172"/>
    </row>
    <row r="173" spans="5:11">
      <c r="E173"/>
      <c r="K173"/>
    </row>
    <row r="174" spans="5:11">
      <c r="E174"/>
      <c r="K174"/>
    </row>
    <row r="175" spans="5:11">
      <c r="E175"/>
      <c r="K175"/>
    </row>
    <row r="176" spans="5:11">
      <c r="E176"/>
      <c r="K176"/>
    </row>
    <row r="177" spans="5:11">
      <c r="E177"/>
      <c r="K177"/>
    </row>
    <row r="178" spans="5:11">
      <c r="E178"/>
      <c r="K178"/>
    </row>
    <row r="179" spans="5:11">
      <c r="E179"/>
      <c r="K179"/>
    </row>
    <row r="180" spans="5:11">
      <c r="E180"/>
      <c r="K180"/>
    </row>
    <row r="181" spans="5:11">
      <c r="E181"/>
      <c r="K181"/>
    </row>
    <row r="182" spans="5:11">
      <c r="E182"/>
      <c r="K182"/>
    </row>
    <row r="183" spans="5:11">
      <c r="E183"/>
      <c r="K183"/>
    </row>
    <row r="184" spans="5:11">
      <c r="E184"/>
      <c r="K184"/>
    </row>
    <row r="185" spans="5:11">
      <c r="E185"/>
      <c r="K185"/>
    </row>
    <row r="186" spans="5:11">
      <c r="E186"/>
      <c r="K186"/>
    </row>
    <row r="187" spans="5:11">
      <c r="E187"/>
      <c r="K187"/>
    </row>
    <row r="188" spans="5:11">
      <c r="E188"/>
      <c r="K188"/>
    </row>
    <row r="189" spans="5:11">
      <c r="E189"/>
      <c r="K189"/>
    </row>
    <row r="190" spans="5:11">
      <c r="E190"/>
      <c r="K190"/>
    </row>
    <row r="191" spans="5:11">
      <c r="E191"/>
      <c r="K191"/>
    </row>
    <row r="192" spans="5:11">
      <c r="E192"/>
      <c r="K192"/>
    </row>
    <row r="193" spans="5:11">
      <c r="E193"/>
      <c r="K193"/>
    </row>
    <row r="194" spans="5:11">
      <c r="E194"/>
      <c r="K194"/>
    </row>
    <row r="195" spans="5:11">
      <c r="E195"/>
      <c r="K195"/>
    </row>
    <row r="196" spans="5:11">
      <c r="E196"/>
      <c r="K196"/>
    </row>
    <row r="197" spans="5:11">
      <c r="E197"/>
      <c r="K197"/>
    </row>
    <row r="198" spans="5:11">
      <c r="E198"/>
      <c r="K198"/>
    </row>
    <row r="199" spans="5:11">
      <c r="E199"/>
      <c r="K199"/>
    </row>
    <row r="200" spans="5:11">
      <c r="E200"/>
      <c r="K200"/>
    </row>
    <row r="201" spans="5:11">
      <c r="E201"/>
      <c r="K201"/>
    </row>
    <row r="202" spans="5:11">
      <c r="E202"/>
      <c r="K202"/>
    </row>
    <row r="203" spans="5:11">
      <c r="E203"/>
      <c r="K203"/>
    </row>
    <row r="204" spans="5:11">
      <c r="E204"/>
      <c r="K204"/>
    </row>
    <row r="205" spans="5:11">
      <c r="E205"/>
      <c r="K205"/>
    </row>
    <row r="206" spans="5:11">
      <c r="E206"/>
      <c r="K206"/>
    </row>
    <row r="207" spans="5:11">
      <c r="E207"/>
      <c r="K207"/>
    </row>
    <row r="208" spans="5:11">
      <c r="E208"/>
      <c r="K208"/>
    </row>
    <row r="209" spans="5:11">
      <c r="E209"/>
      <c r="K209"/>
    </row>
    <row r="210" spans="5:11">
      <c r="E210"/>
      <c r="K210"/>
    </row>
    <row r="211" spans="5:11">
      <c r="E211"/>
      <c r="K211"/>
    </row>
    <row r="212" spans="5:11">
      <c r="E212"/>
      <c r="K212"/>
    </row>
    <row r="213" spans="5:11">
      <c r="E213"/>
      <c r="K213"/>
    </row>
    <row r="214" spans="5:11">
      <c r="E214"/>
      <c r="K214"/>
    </row>
    <row r="215" spans="5:11">
      <c r="E215"/>
      <c r="K215"/>
    </row>
    <row r="216" spans="5:11">
      <c r="E216"/>
      <c r="K216"/>
    </row>
    <row r="217" spans="5:11">
      <c r="E217"/>
      <c r="K217"/>
    </row>
    <row r="218" spans="5:11">
      <c r="E218"/>
      <c r="K218"/>
    </row>
    <row r="219" spans="5:11">
      <c r="E219"/>
      <c r="K219"/>
    </row>
    <row r="220" spans="5:11">
      <c r="E220"/>
      <c r="K220"/>
    </row>
    <row r="221" spans="5:11">
      <c r="E221"/>
      <c r="K221"/>
    </row>
    <row r="222" spans="5:11">
      <c r="E222"/>
      <c r="K222"/>
    </row>
    <row r="223" spans="5:11">
      <c r="E223"/>
      <c r="K223"/>
    </row>
    <row r="224" spans="5:11">
      <c r="E224"/>
      <c r="K224"/>
    </row>
    <row r="225" spans="5:11">
      <c r="E225"/>
      <c r="K225"/>
    </row>
    <row r="226" spans="5:11">
      <c r="E226"/>
      <c r="K226"/>
    </row>
    <row r="227" spans="5:11">
      <c r="E227"/>
      <c r="K227"/>
    </row>
    <row r="228" spans="5:11">
      <c r="E228"/>
      <c r="K228"/>
    </row>
    <row r="229" spans="5:11">
      <c r="E229"/>
      <c r="K229"/>
    </row>
    <row r="230" spans="5:11">
      <c r="E230"/>
      <c r="K230"/>
    </row>
    <row r="231" spans="5:11">
      <c r="E231"/>
      <c r="K231"/>
    </row>
    <row r="232" spans="5:11">
      <c r="E232"/>
      <c r="K232"/>
    </row>
    <row r="233" spans="5:11">
      <c r="E233"/>
      <c r="K233"/>
    </row>
    <row r="234" spans="5:11">
      <c r="E234"/>
      <c r="K234"/>
    </row>
    <row r="235" spans="5:11">
      <c r="E235"/>
      <c r="K235"/>
    </row>
    <row r="236" spans="5:11">
      <c r="E236"/>
      <c r="K236"/>
    </row>
    <row r="237" spans="5:11">
      <c r="E237"/>
      <c r="K237"/>
    </row>
    <row r="238" spans="5:11">
      <c r="E238"/>
      <c r="K238"/>
    </row>
    <row r="239" spans="5:11">
      <c r="E239"/>
      <c r="K239"/>
    </row>
    <row r="240" spans="5:11">
      <c r="E240"/>
      <c r="K240"/>
    </row>
    <row r="241" spans="5:11">
      <c r="E241"/>
      <c r="K241"/>
    </row>
    <row r="242" spans="5:11">
      <c r="E242"/>
      <c r="K242"/>
    </row>
    <row r="243" spans="5:11">
      <c r="E243"/>
      <c r="K243"/>
    </row>
    <row r="244" spans="5:11">
      <c r="E244"/>
      <c r="K244"/>
    </row>
    <row r="245" spans="5:11">
      <c r="E245"/>
      <c r="K245"/>
    </row>
    <row r="246" spans="5:11">
      <c r="E246"/>
      <c r="K246"/>
    </row>
    <row r="247" spans="5:11">
      <c r="E247"/>
      <c r="K247"/>
    </row>
    <row r="248" spans="5:11">
      <c r="E248"/>
      <c r="K248"/>
    </row>
    <row r="249" spans="5:11">
      <c r="E249"/>
      <c r="K249"/>
    </row>
    <row r="250" spans="5:11">
      <c r="E250"/>
      <c r="K250"/>
    </row>
    <row r="251" spans="5:11">
      <c r="E251"/>
      <c r="K251"/>
    </row>
    <row r="252" spans="5:11">
      <c r="E252"/>
      <c r="K252"/>
    </row>
    <row r="253" spans="5:11">
      <c r="E253"/>
      <c r="K253"/>
    </row>
    <row r="254" spans="5:11">
      <c r="E254"/>
      <c r="K254"/>
    </row>
    <row r="255" spans="5:11">
      <c r="E255"/>
      <c r="K255"/>
    </row>
    <row r="256" spans="5:11">
      <c r="E256"/>
      <c r="K256"/>
    </row>
    <row r="257" spans="5:11">
      <c r="E257"/>
      <c r="K257"/>
    </row>
    <row r="258" spans="5:11">
      <c r="E258"/>
      <c r="K258"/>
    </row>
    <row r="259" spans="5:11">
      <c r="E259"/>
      <c r="K259"/>
    </row>
    <row r="260" spans="5:11">
      <c r="E260"/>
      <c r="K260"/>
    </row>
    <row r="261" spans="5:11">
      <c r="E261"/>
      <c r="K261"/>
    </row>
    <row r="262" spans="5:11">
      <c r="E262"/>
      <c r="K262"/>
    </row>
    <row r="263" spans="5:11">
      <c r="E263"/>
      <c r="K263"/>
    </row>
    <row r="264" spans="5:11">
      <c r="E264"/>
      <c r="K264"/>
    </row>
    <row r="265" spans="5:11">
      <c r="E265"/>
      <c r="K265"/>
    </row>
    <row r="266" spans="5:11">
      <c r="E266"/>
      <c r="K266"/>
    </row>
    <row r="267" spans="5:11">
      <c r="E267"/>
      <c r="K267"/>
    </row>
    <row r="268" spans="5:11">
      <c r="E268"/>
      <c r="K268"/>
    </row>
    <row r="269" spans="5:11">
      <c r="E269"/>
      <c r="K269"/>
    </row>
    <row r="270" spans="5:11">
      <c r="E270"/>
      <c r="K270"/>
    </row>
    <row r="271" spans="5:11">
      <c r="E271"/>
      <c r="K271"/>
    </row>
    <row r="272" spans="5:11">
      <c r="E272"/>
      <c r="K272"/>
    </row>
    <row r="273" spans="5:11">
      <c r="E273"/>
      <c r="K273"/>
    </row>
  </sheetData>
  <phoneticPr fontId="30" type="noConversion"/>
  <pageMargins left="0.19685039370078741" right="0.19685039370078741" top="0.19685039370078741" bottom="0.19685039370078741" header="0.19685039370078741" footer="0.19685039370078741"/>
  <pageSetup paperSize="9" scale="1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2"/>
  <sheetViews>
    <sheetView workbookViewId="0">
      <pane xSplit="8" ySplit="1" topLeftCell="Y2" activePane="bottomRight" state="frozen"/>
      <selection pane="topRight" activeCell="H1" sqref="H1"/>
      <selection pane="bottomLeft" activeCell="A2" sqref="A2"/>
      <selection pane="bottomRight" activeCell="B4" sqref="B4"/>
    </sheetView>
  </sheetViews>
  <sheetFormatPr defaultColWidth="9.28515625" defaultRowHeight="12.75"/>
  <cols>
    <col min="1" max="1" width="10.28515625" style="76" customWidth="1"/>
    <col min="2" max="2" width="6.7109375" style="76" customWidth="1"/>
    <col min="3" max="3" width="17.85546875" style="76" customWidth="1"/>
    <col min="4" max="4" width="11.42578125" style="76" customWidth="1"/>
    <col min="5" max="5" width="17.28515625" style="76" customWidth="1"/>
    <col min="6" max="6" width="24.140625" style="76" customWidth="1"/>
    <col min="7" max="7" width="16.42578125" style="76" customWidth="1"/>
    <col min="8" max="8" width="8.28515625" style="76" customWidth="1"/>
    <col min="9" max="9" width="14.42578125" style="76" customWidth="1"/>
    <col min="10" max="10" width="13.28515625" style="76" bestFit="1" customWidth="1"/>
    <col min="11" max="11" width="18.7109375" style="76" customWidth="1"/>
    <col min="12" max="12" width="9.28515625" style="82" customWidth="1"/>
    <col min="13" max="16" width="9.28515625" style="76" customWidth="1"/>
    <col min="17" max="17" width="19.85546875" style="76" customWidth="1"/>
    <col min="18" max="18" width="9.28515625" style="76" customWidth="1"/>
    <col min="19" max="22" width="9.28515625" style="76"/>
    <col min="23" max="23" width="15.140625" style="76" customWidth="1"/>
    <col min="24" max="24" width="13.28515625" style="76" bestFit="1" customWidth="1"/>
    <col min="25" max="25" width="9.28515625" style="82" customWidth="1"/>
    <col min="26" max="29" width="9.28515625" style="76" customWidth="1"/>
    <col min="30" max="30" width="16" style="76" customWidth="1"/>
    <col min="31" max="31" width="9.28515625" style="76" customWidth="1"/>
    <col min="32" max="16384" width="9.28515625" style="76"/>
  </cols>
  <sheetData>
    <row r="1" spans="1:32" s="70" customFormat="1" ht="26.25" customHeight="1" thickBot="1">
      <c r="A1" s="69" t="s">
        <v>133</v>
      </c>
      <c r="B1" s="70" t="s">
        <v>134</v>
      </c>
      <c r="C1" s="70" t="s">
        <v>135</v>
      </c>
      <c r="D1" s="70" t="s">
        <v>19</v>
      </c>
      <c r="E1" s="70" t="s">
        <v>136</v>
      </c>
      <c r="F1" s="70" t="s">
        <v>153</v>
      </c>
      <c r="G1" s="126" t="s">
        <v>138</v>
      </c>
      <c r="H1" s="126"/>
      <c r="I1" s="70" t="s">
        <v>139</v>
      </c>
      <c r="J1" s="70" t="s">
        <v>176</v>
      </c>
      <c r="K1" s="70" t="s">
        <v>201</v>
      </c>
      <c r="L1" s="71"/>
      <c r="Q1" s="70" t="s">
        <v>129</v>
      </c>
      <c r="R1" s="70" t="s">
        <v>140</v>
      </c>
      <c r="S1" s="70" t="s">
        <v>141</v>
      </c>
      <c r="V1" s="69" t="s">
        <v>142</v>
      </c>
      <c r="W1" s="70" t="str">
        <f>I1</f>
        <v>Huawei</v>
      </c>
      <c r="X1" s="70" t="s">
        <v>176</v>
      </c>
      <c r="Y1" s="70">
        <f t="shared" ref="Y1:AC1" si="0">L1</f>
        <v>0</v>
      </c>
      <c r="Z1" s="70">
        <f t="shared" si="0"/>
        <v>0</v>
      </c>
      <c r="AA1" s="70">
        <f t="shared" si="0"/>
        <v>0</v>
      </c>
      <c r="AB1" s="70">
        <f t="shared" si="0"/>
        <v>0</v>
      </c>
      <c r="AC1" s="70">
        <f t="shared" si="0"/>
        <v>0</v>
      </c>
      <c r="AD1" s="70" t="s">
        <v>129</v>
      </c>
      <c r="AE1" s="70" t="s">
        <v>140</v>
      </c>
      <c r="AF1" s="70" t="s">
        <v>141</v>
      </c>
    </row>
    <row r="2" spans="1:32">
      <c r="A2" s="127" t="s">
        <v>143</v>
      </c>
      <c r="B2" s="72" t="s">
        <v>16</v>
      </c>
      <c r="C2" s="72"/>
      <c r="D2" s="72"/>
      <c r="E2" s="72"/>
      <c r="F2" s="72"/>
      <c r="G2" s="72"/>
      <c r="H2" s="72"/>
      <c r="I2" s="73"/>
      <c r="J2" s="74"/>
      <c r="K2" s="73"/>
      <c r="L2" s="73"/>
      <c r="M2" s="73"/>
      <c r="N2" s="73"/>
      <c r="O2" s="73"/>
      <c r="P2" s="73"/>
      <c r="Q2" s="75"/>
      <c r="R2" s="73"/>
      <c r="S2" s="73"/>
      <c r="V2" s="127" t="s">
        <v>143</v>
      </c>
      <c r="W2" s="74"/>
      <c r="X2" s="73"/>
      <c r="Y2" s="73"/>
      <c r="Z2" s="73"/>
      <c r="AA2" s="73"/>
      <c r="AB2" s="73"/>
      <c r="AC2" s="73"/>
      <c r="AD2" s="75"/>
      <c r="AE2" s="73"/>
      <c r="AF2" s="73"/>
    </row>
    <row r="3" spans="1:32" ht="51">
      <c r="A3" s="127"/>
      <c r="B3" s="76" t="s">
        <v>144</v>
      </c>
      <c r="C3" s="76" t="s">
        <v>154</v>
      </c>
      <c r="D3" s="76" t="s">
        <v>21</v>
      </c>
      <c r="F3" s="76" t="s">
        <v>146</v>
      </c>
      <c r="G3" s="76" t="s">
        <v>147</v>
      </c>
      <c r="H3" s="83">
        <v>0.99999000000000005</v>
      </c>
      <c r="I3" s="84">
        <v>0.99999898700000001</v>
      </c>
      <c r="J3" s="77"/>
      <c r="L3" s="76"/>
      <c r="Q3" s="86">
        <f>AVERAGE(I3:P3)</f>
        <v>0.99999898700000001</v>
      </c>
      <c r="R3" s="76" t="e">
        <f>SQRT(VAR(I3:P3))</f>
        <v>#DIV/0!</v>
      </c>
      <c r="S3" s="76">
        <f>COUNT(I3:P3)</f>
        <v>1</v>
      </c>
      <c r="V3" s="127"/>
      <c r="W3" s="84">
        <v>0.99999905609999995</v>
      </c>
      <c r="Y3" s="76"/>
      <c r="AD3" s="86">
        <f>AVERAGE(W3:AC3)</f>
        <v>0.99999905609999995</v>
      </c>
      <c r="AE3" s="76" t="e">
        <f>SQRT(VAR(W3:AC3))</f>
        <v>#DIV/0!</v>
      </c>
      <c r="AF3" s="76">
        <f>COUNT(W3:AC3)</f>
        <v>1</v>
      </c>
    </row>
    <row r="4" spans="1:32">
      <c r="A4" s="127"/>
      <c r="F4" s="76" t="s">
        <v>148</v>
      </c>
      <c r="G4" s="76" t="s">
        <v>147</v>
      </c>
      <c r="H4" s="83">
        <v>0.99999000000000005</v>
      </c>
      <c r="I4" s="79"/>
      <c r="J4" s="80"/>
      <c r="K4" s="79"/>
      <c r="L4" s="79"/>
      <c r="M4" s="79"/>
      <c r="N4" s="79"/>
      <c r="O4" s="79"/>
      <c r="P4" s="79"/>
      <c r="Q4" s="81"/>
      <c r="R4" s="79"/>
      <c r="S4" s="79"/>
      <c r="V4" s="127"/>
      <c r="W4" s="79"/>
      <c r="X4" s="79"/>
      <c r="Y4" s="79"/>
      <c r="Z4" s="79"/>
      <c r="AA4" s="79"/>
      <c r="AB4" s="79"/>
      <c r="AC4" s="79"/>
      <c r="AD4" s="81"/>
      <c r="AE4" s="79"/>
      <c r="AF4" s="79"/>
    </row>
    <row r="5" spans="1:32" s="106" customFormat="1">
      <c r="A5" s="127"/>
      <c r="V5" s="127"/>
      <c r="W5" s="108"/>
      <c r="AD5" s="111"/>
    </row>
    <row r="6" spans="1:32" s="106" customFormat="1" ht="38.25">
      <c r="A6" s="127"/>
      <c r="B6" s="76" t="s">
        <v>144</v>
      </c>
      <c r="C6" s="76" t="s">
        <v>230</v>
      </c>
      <c r="D6" s="76" t="s">
        <v>216</v>
      </c>
      <c r="E6" s="76"/>
      <c r="F6" s="76" t="s">
        <v>146</v>
      </c>
      <c r="G6" s="76" t="s">
        <v>147</v>
      </c>
      <c r="H6" s="83">
        <v>0.99999000000000005</v>
      </c>
      <c r="I6" s="84"/>
      <c r="J6" s="77"/>
      <c r="K6" s="76"/>
      <c r="L6" s="76"/>
      <c r="M6" s="76"/>
      <c r="N6" s="76"/>
      <c r="O6" s="76"/>
      <c r="P6" s="76"/>
      <c r="Q6" s="86" t="e">
        <f>AVERAGE(I6:P6)</f>
        <v>#DIV/0!</v>
      </c>
      <c r="R6" s="76" t="e">
        <f>SQRT(VAR(I6:P6))</f>
        <v>#DIV/0!</v>
      </c>
      <c r="S6" s="76">
        <f>COUNT(I6:P6)</f>
        <v>0</v>
      </c>
      <c r="V6" s="127"/>
      <c r="W6" s="108"/>
      <c r="AD6" s="86" t="e">
        <f>AVERAGE(W6:AC6)</f>
        <v>#DIV/0!</v>
      </c>
      <c r="AE6" s="76" t="e">
        <f>SQRT(VAR(W6:AC6))</f>
        <v>#DIV/0!</v>
      </c>
      <c r="AF6" s="76">
        <f>COUNT(W6:AC6)</f>
        <v>0</v>
      </c>
    </row>
    <row r="7" spans="1:32" s="106" customFormat="1">
      <c r="A7" s="127"/>
      <c r="B7" s="76"/>
      <c r="C7" s="76"/>
      <c r="D7" s="76"/>
      <c r="E7" s="76"/>
      <c r="F7" s="76" t="s">
        <v>148</v>
      </c>
      <c r="G7" s="76" t="s">
        <v>147</v>
      </c>
      <c r="H7" s="83">
        <v>0.99999000000000005</v>
      </c>
      <c r="I7" s="79"/>
      <c r="J7" s="80"/>
      <c r="K7" s="79"/>
      <c r="L7" s="79"/>
      <c r="M7" s="79"/>
      <c r="N7" s="79"/>
      <c r="O7" s="79"/>
      <c r="P7" s="79"/>
      <c r="Q7" s="81"/>
      <c r="R7" s="79"/>
      <c r="S7" s="79"/>
      <c r="V7" s="127"/>
      <c r="W7" s="123"/>
      <c r="X7" s="112"/>
      <c r="Y7" s="112"/>
      <c r="Z7" s="112"/>
      <c r="AA7" s="112"/>
      <c r="AB7" s="112"/>
      <c r="AC7" s="112"/>
      <c r="AD7" s="124"/>
      <c r="AE7" s="112"/>
      <c r="AF7" s="112"/>
    </row>
    <row r="8" spans="1:32" s="106" customFormat="1" ht="38.25">
      <c r="A8" s="127"/>
      <c r="B8" s="76" t="s">
        <v>286</v>
      </c>
      <c r="C8" s="76" t="s">
        <v>287</v>
      </c>
      <c r="D8" s="76" t="s">
        <v>288</v>
      </c>
      <c r="E8" s="76"/>
      <c r="F8" s="76" t="s">
        <v>289</v>
      </c>
      <c r="G8" s="76" t="s">
        <v>147</v>
      </c>
      <c r="H8" s="83">
        <v>0.99999000000000005</v>
      </c>
      <c r="I8" s="100"/>
      <c r="J8" s="105"/>
      <c r="K8" s="100"/>
      <c r="L8" s="100"/>
      <c r="M8" s="100"/>
      <c r="N8" s="100"/>
      <c r="O8" s="100"/>
      <c r="P8" s="100"/>
      <c r="Q8" s="101"/>
      <c r="R8" s="100"/>
      <c r="S8" s="100"/>
      <c r="V8" s="127"/>
      <c r="W8" s="108"/>
      <c r="AD8" s="86" t="e">
        <f>AVERAGE(W8:AC8)</f>
        <v>#DIV/0!</v>
      </c>
      <c r="AE8" s="76" t="e">
        <f>SQRT(VAR(W8:AC8))</f>
        <v>#DIV/0!</v>
      </c>
      <c r="AF8" s="76">
        <f>COUNT(W8:AC8)</f>
        <v>0</v>
      </c>
    </row>
    <row r="9" spans="1:32" s="106" customFormat="1">
      <c r="A9" s="127"/>
      <c r="B9" s="76"/>
      <c r="C9" s="76"/>
      <c r="D9" s="76"/>
      <c r="E9" s="76"/>
      <c r="F9" s="76" t="s">
        <v>290</v>
      </c>
      <c r="G9" s="76" t="s">
        <v>147</v>
      </c>
      <c r="H9" s="83">
        <v>0.99999000000000005</v>
      </c>
      <c r="I9" s="79"/>
      <c r="J9" s="80"/>
      <c r="K9" s="79"/>
      <c r="L9" s="79"/>
      <c r="M9" s="79"/>
      <c r="N9" s="79"/>
      <c r="O9" s="79"/>
      <c r="P9" s="79"/>
      <c r="Q9" s="81"/>
      <c r="R9" s="79"/>
      <c r="S9" s="79"/>
      <c r="V9" s="127"/>
      <c r="W9" s="123"/>
      <c r="X9" s="112"/>
      <c r="Y9" s="112"/>
      <c r="Z9" s="112"/>
      <c r="AA9" s="112"/>
      <c r="AB9" s="112"/>
      <c r="AC9" s="112"/>
      <c r="AD9" s="124"/>
      <c r="AE9" s="112"/>
      <c r="AF9" s="112"/>
    </row>
    <row r="10" spans="1:32" s="106" customFormat="1">
      <c r="A10" s="127"/>
      <c r="B10" s="76"/>
      <c r="C10" s="76"/>
      <c r="D10" s="76"/>
      <c r="E10" s="76"/>
      <c r="F10" s="76"/>
      <c r="G10" s="76"/>
      <c r="H10" s="83"/>
      <c r="I10" s="79"/>
      <c r="J10" s="80"/>
      <c r="K10" s="79"/>
      <c r="L10" s="79"/>
      <c r="M10" s="79"/>
      <c r="N10" s="79"/>
      <c r="O10" s="79"/>
      <c r="P10" s="79"/>
      <c r="Q10" s="81"/>
      <c r="R10" s="79"/>
      <c r="S10" s="79"/>
      <c r="V10" s="127"/>
      <c r="W10" s="123"/>
      <c r="X10" s="112"/>
      <c r="Y10" s="112"/>
      <c r="Z10" s="112"/>
      <c r="AA10" s="112"/>
      <c r="AB10" s="112"/>
      <c r="AC10" s="112"/>
      <c r="AD10" s="124"/>
      <c r="AE10" s="112"/>
      <c r="AF10" s="112"/>
    </row>
    <row r="11" spans="1:32" s="106" customFormat="1" ht="51">
      <c r="A11" s="127"/>
      <c r="B11" s="76" t="s">
        <v>144</v>
      </c>
      <c r="C11" s="76" t="s">
        <v>228</v>
      </c>
      <c r="D11" s="76" t="s">
        <v>216</v>
      </c>
      <c r="E11" s="76"/>
      <c r="F11" s="76" t="s">
        <v>146</v>
      </c>
      <c r="G11" s="76" t="s">
        <v>147</v>
      </c>
      <c r="H11" s="83">
        <v>0.99999000000000005</v>
      </c>
      <c r="I11" s="84"/>
      <c r="J11" s="77"/>
      <c r="K11" s="76"/>
      <c r="L11" s="76"/>
      <c r="M11" s="76"/>
      <c r="N11" s="76"/>
      <c r="O11" s="76"/>
      <c r="P11" s="76"/>
      <c r="Q11" s="86" t="e">
        <f>AVERAGE(I11:P11)</f>
        <v>#DIV/0!</v>
      </c>
      <c r="R11" s="76" t="e">
        <f>SQRT(VAR(I11:P11))</f>
        <v>#DIV/0!</v>
      </c>
      <c r="S11" s="76">
        <f>COUNT(I11:P11)</f>
        <v>0</v>
      </c>
      <c r="V11" s="127"/>
      <c r="W11" s="84"/>
      <c r="X11" s="76"/>
      <c r="Y11" s="76"/>
      <c r="Z11" s="76"/>
      <c r="AA11" s="76"/>
      <c r="AB11" s="76"/>
      <c r="AC11" s="76"/>
      <c r="AD11" s="86" t="e">
        <f>AVERAGE(W11:AC11)</f>
        <v>#DIV/0!</v>
      </c>
      <c r="AE11" s="76" t="e">
        <f>SQRT(VAR(W11:AC11))</f>
        <v>#DIV/0!</v>
      </c>
      <c r="AF11" s="76">
        <f>COUNT(W11:AC11)</f>
        <v>0</v>
      </c>
    </row>
    <row r="12" spans="1:32" s="106" customFormat="1">
      <c r="A12" s="127"/>
      <c r="B12" s="76"/>
      <c r="C12" s="76"/>
      <c r="D12" s="76"/>
      <c r="E12" s="76"/>
      <c r="F12" s="76" t="s">
        <v>148</v>
      </c>
      <c r="G12" s="76" t="s">
        <v>147</v>
      </c>
      <c r="H12" s="83">
        <v>0.99999000000000005</v>
      </c>
      <c r="I12" s="79"/>
      <c r="J12" s="80"/>
      <c r="K12" s="79"/>
      <c r="L12" s="79"/>
      <c r="M12" s="79"/>
      <c r="N12" s="79"/>
      <c r="O12" s="79"/>
      <c r="P12" s="79"/>
      <c r="Q12" s="81"/>
      <c r="R12" s="79"/>
      <c r="S12" s="79"/>
      <c r="V12" s="127"/>
      <c r="W12" s="79"/>
      <c r="X12" s="79"/>
      <c r="Y12" s="79"/>
      <c r="Z12" s="79"/>
      <c r="AA12" s="79"/>
      <c r="AB12" s="79"/>
      <c r="AC12" s="79"/>
      <c r="AD12" s="81"/>
      <c r="AE12" s="79"/>
      <c r="AF12" s="79"/>
    </row>
    <row r="13" spans="1:32" s="106" customFormat="1" ht="38.25">
      <c r="A13" s="127"/>
      <c r="B13" s="76" t="s">
        <v>144</v>
      </c>
      <c r="C13" s="125" t="s">
        <v>265</v>
      </c>
      <c r="D13" s="106" t="s">
        <v>216</v>
      </c>
      <c r="F13" s="76" t="s">
        <v>146</v>
      </c>
      <c r="G13" s="76" t="s">
        <v>147</v>
      </c>
      <c r="H13" s="83">
        <v>0.99999000000000005</v>
      </c>
      <c r="I13" s="108"/>
      <c r="Q13" s="111" t="e">
        <f>AVERAGE(I13:P13)</f>
        <v>#DIV/0!</v>
      </c>
      <c r="R13" s="106" t="e">
        <f>SQRT(VAR(I13:P13))</f>
        <v>#DIV/0!</v>
      </c>
      <c r="S13" s="106">
        <f>COUNT(I13:P13)</f>
        <v>0</v>
      </c>
      <c r="V13" s="127"/>
      <c r="W13" s="79"/>
      <c r="X13" s="79"/>
      <c r="Y13" s="79"/>
      <c r="Z13" s="79"/>
      <c r="AA13" s="79"/>
      <c r="AB13" s="79"/>
      <c r="AC13" s="79"/>
      <c r="AD13" s="81"/>
      <c r="AE13" s="79"/>
      <c r="AF13" s="79"/>
    </row>
    <row r="14" spans="1:32">
      <c r="A14" s="127"/>
      <c r="B14" s="106"/>
      <c r="C14" s="106"/>
      <c r="D14" s="106"/>
      <c r="E14" s="106"/>
      <c r="F14" s="76" t="s">
        <v>148</v>
      </c>
      <c r="G14" s="76" t="s">
        <v>147</v>
      </c>
      <c r="H14" s="83">
        <v>0.99999000000000005</v>
      </c>
      <c r="I14" s="108"/>
      <c r="J14" s="106"/>
      <c r="K14" s="106"/>
      <c r="L14" s="106"/>
      <c r="M14" s="106"/>
      <c r="N14" s="106"/>
      <c r="O14" s="106"/>
      <c r="P14" s="106"/>
      <c r="Q14" s="111"/>
      <c r="R14" s="106"/>
      <c r="S14" s="106"/>
      <c r="V14" s="127"/>
      <c r="W14" s="108"/>
      <c r="X14" s="106"/>
      <c r="Y14" s="106"/>
      <c r="Z14" s="106"/>
      <c r="AA14" s="106"/>
      <c r="AB14" s="106"/>
      <c r="AC14" s="106"/>
      <c r="AD14" s="111"/>
      <c r="AE14" s="106"/>
      <c r="AF14" s="106"/>
    </row>
    <row r="15" spans="1:32">
      <c r="A15" s="127"/>
      <c r="B15" s="72" t="s">
        <v>149</v>
      </c>
      <c r="C15" s="72"/>
      <c r="D15" s="72"/>
      <c r="E15" s="72"/>
      <c r="F15" s="72"/>
      <c r="G15" s="73"/>
      <c r="H15" s="73"/>
      <c r="I15" s="73"/>
      <c r="J15" s="74"/>
      <c r="K15" s="73"/>
      <c r="L15" s="73"/>
      <c r="M15" s="73"/>
      <c r="N15" s="73"/>
      <c r="O15" s="73"/>
      <c r="P15" s="73"/>
      <c r="Q15" s="75"/>
      <c r="R15" s="73"/>
      <c r="S15" s="73"/>
      <c r="V15" s="127"/>
      <c r="W15" s="73"/>
      <c r="X15" s="73"/>
      <c r="Y15" s="73"/>
      <c r="Z15" s="73"/>
      <c r="AA15" s="73"/>
      <c r="AB15" s="73"/>
      <c r="AC15" s="73"/>
      <c r="AD15" s="75"/>
      <c r="AE15" s="73"/>
      <c r="AF15" s="73"/>
    </row>
    <row r="16" spans="1:32" ht="32.25" customHeight="1">
      <c r="A16" s="127"/>
      <c r="B16" s="76" t="s">
        <v>144</v>
      </c>
      <c r="F16" s="76" t="s">
        <v>146</v>
      </c>
      <c r="G16" s="76" t="s">
        <v>147</v>
      </c>
      <c r="H16" s="83">
        <v>0.99999000000000005</v>
      </c>
      <c r="I16" s="84"/>
      <c r="J16" s="77"/>
      <c r="L16" s="76"/>
      <c r="Q16" s="86" t="e">
        <f>AVERAGE(I16:P16)</f>
        <v>#DIV/0!</v>
      </c>
      <c r="R16" s="76" t="e">
        <f>SQRT(VAR(I16:P16))</f>
        <v>#DIV/0!</v>
      </c>
      <c r="S16" s="76">
        <f>COUNT(I16:P16)</f>
        <v>0</v>
      </c>
      <c r="V16" s="127"/>
      <c r="W16" s="84"/>
      <c r="Y16" s="76"/>
      <c r="AD16" s="86" t="e">
        <f>AVERAGE(W16:AC16)</f>
        <v>#DIV/0!</v>
      </c>
      <c r="AE16" s="76" t="e">
        <f>SQRT(VAR(W16:AC16))</f>
        <v>#DIV/0!</v>
      </c>
      <c r="AF16" s="76">
        <f>COUNT(W16:AC16)</f>
        <v>0</v>
      </c>
    </row>
    <row r="17" spans="1:32">
      <c r="A17" s="127"/>
      <c r="F17" s="76" t="s">
        <v>148</v>
      </c>
      <c r="G17" s="76" t="s">
        <v>147</v>
      </c>
      <c r="H17" s="83">
        <v>0.99999000000000005</v>
      </c>
      <c r="I17" s="79"/>
      <c r="J17" s="80"/>
      <c r="K17" s="79"/>
      <c r="L17" s="79"/>
      <c r="M17" s="79"/>
      <c r="N17" s="79"/>
      <c r="O17" s="79"/>
      <c r="P17" s="79"/>
      <c r="Q17" s="81"/>
      <c r="R17" s="79"/>
      <c r="S17" s="79"/>
      <c r="V17" s="127"/>
      <c r="W17" s="79"/>
      <c r="X17" s="79"/>
      <c r="Y17" s="79"/>
      <c r="Z17" s="79"/>
      <c r="AA17" s="79"/>
      <c r="AB17" s="79"/>
      <c r="AC17" s="79"/>
      <c r="AD17" s="81"/>
      <c r="AE17" s="79"/>
      <c r="AF17" s="79"/>
    </row>
    <row r="18" spans="1:32">
      <c r="A18" s="127"/>
      <c r="J18" s="77"/>
      <c r="L18" s="76"/>
      <c r="Q18" s="78"/>
      <c r="V18" s="127"/>
      <c r="Y18" s="76"/>
      <c r="AD18" s="78"/>
    </row>
    <row r="19" spans="1:32">
      <c r="A19" s="127"/>
      <c r="J19" s="77"/>
      <c r="L19" s="76"/>
      <c r="Q19" s="78"/>
      <c r="V19" s="127"/>
      <c r="Y19" s="76"/>
      <c r="AD19" s="78"/>
    </row>
    <row r="20" spans="1:32">
      <c r="J20" s="77"/>
      <c r="L20" s="76"/>
      <c r="Q20" s="78"/>
      <c r="Y20" s="76"/>
      <c r="AD20" s="78"/>
    </row>
    <row r="21" spans="1:32" ht="12.75" customHeight="1">
      <c r="A21" s="128" t="s">
        <v>150</v>
      </c>
      <c r="B21" s="72" t="s">
        <v>16</v>
      </c>
      <c r="C21" s="72"/>
      <c r="D21" s="72"/>
      <c r="E21" s="72"/>
      <c r="F21" s="72"/>
      <c r="G21" s="73"/>
      <c r="H21" s="73"/>
      <c r="I21" s="73"/>
      <c r="J21" s="74"/>
      <c r="K21" s="73"/>
      <c r="L21" s="73"/>
      <c r="M21" s="73"/>
      <c r="N21" s="73"/>
      <c r="O21" s="73"/>
      <c r="P21" s="73"/>
      <c r="Q21" s="75"/>
      <c r="R21" s="73"/>
      <c r="S21" s="73"/>
      <c r="V21" s="128" t="s">
        <v>150</v>
      </c>
      <c r="W21" s="73"/>
      <c r="X21" s="73"/>
      <c r="Y21" s="73"/>
      <c r="Z21" s="73"/>
      <c r="AA21" s="73"/>
      <c r="AB21" s="73"/>
      <c r="AC21" s="73"/>
      <c r="AD21" s="75"/>
      <c r="AE21" s="73"/>
      <c r="AF21" s="73"/>
    </row>
    <row r="22" spans="1:32" ht="38.25">
      <c r="A22" s="128"/>
      <c r="B22" s="76" t="s">
        <v>144</v>
      </c>
      <c r="C22" s="76" t="s">
        <v>155</v>
      </c>
      <c r="D22" s="76" t="s">
        <v>21</v>
      </c>
      <c r="F22" s="76" t="s">
        <v>146</v>
      </c>
      <c r="G22" s="76" t="s">
        <v>147</v>
      </c>
      <c r="H22" s="83">
        <v>0.99999000000000005</v>
      </c>
      <c r="I22" s="84">
        <v>0.99999895000000005</v>
      </c>
      <c r="J22" s="85"/>
      <c r="L22" s="76"/>
      <c r="Q22" s="86">
        <f>AVERAGE(I22:P22)</f>
        <v>0.99999895000000005</v>
      </c>
      <c r="R22" s="76" t="e">
        <f>SQRT(VAR(I22:P22))</f>
        <v>#DIV/0!</v>
      </c>
      <c r="S22" s="76">
        <f>COUNT(I22:P22)</f>
        <v>1</v>
      </c>
      <c r="V22" s="128"/>
      <c r="W22" s="84">
        <v>0.99999992400000004</v>
      </c>
      <c r="X22" s="85"/>
      <c r="Y22" s="76"/>
      <c r="AD22" s="86">
        <f>AVERAGE(W22:AC22)</f>
        <v>0.99999992400000004</v>
      </c>
      <c r="AE22" s="76" t="e">
        <f>SQRT(VAR(W22:AC22))</f>
        <v>#DIV/0!</v>
      </c>
      <c r="AF22" s="76">
        <f>COUNT(W22:AC22)</f>
        <v>1</v>
      </c>
    </row>
    <row r="23" spans="1:32">
      <c r="A23" s="128"/>
      <c r="F23" s="76" t="s">
        <v>148</v>
      </c>
      <c r="G23" s="76" t="s">
        <v>147</v>
      </c>
      <c r="H23" s="83">
        <v>0.99999000000000005</v>
      </c>
      <c r="I23" s="79"/>
      <c r="J23" s="80"/>
      <c r="K23" s="79"/>
      <c r="L23" s="79"/>
      <c r="M23" s="79"/>
      <c r="N23" s="79"/>
      <c r="O23" s="79"/>
      <c r="P23" s="79"/>
      <c r="Q23" s="81"/>
      <c r="R23" s="79"/>
      <c r="S23" s="79"/>
      <c r="V23" s="128"/>
      <c r="W23" s="79"/>
      <c r="X23" s="79"/>
      <c r="Y23" s="79"/>
      <c r="Z23" s="79"/>
      <c r="AA23" s="79"/>
      <c r="AB23" s="79"/>
      <c r="AC23" s="79"/>
      <c r="AD23" s="81"/>
      <c r="AE23" s="79"/>
      <c r="AF23" s="79"/>
    </row>
    <row r="24" spans="1:32" ht="38.25">
      <c r="A24" s="128"/>
      <c r="B24" s="76" t="s">
        <v>144</v>
      </c>
      <c r="C24" s="76" t="s">
        <v>156</v>
      </c>
      <c r="D24" s="76" t="s">
        <v>20</v>
      </c>
      <c r="F24" s="76" t="s">
        <v>146</v>
      </c>
      <c r="G24" s="76" t="s">
        <v>147</v>
      </c>
      <c r="H24" s="83">
        <v>0.99999000000000005</v>
      </c>
      <c r="I24" s="100"/>
      <c r="J24" s="105"/>
      <c r="K24" s="100"/>
      <c r="L24" s="100"/>
      <c r="M24" s="100"/>
      <c r="N24" s="100"/>
      <c r="O24" s="100"/>
      <c r="P24" s="100"/>
      <c r="Q24" s="101"/>
      <c r="R24" s="100"/>
      <c r="S24" s="100"/>
      <c r="V24" s="128"/>
      <c r="W24" s="100"/>
      <c r="X24" s="100"/>
      <c r="Y24" s="100"/>
      <c r="Z24" s="100"/>
      <c r="AA24" s="100"/>
      <c r="AB24" s="100"/>
      <c r="AC24" s="100"/>
      <c r="AD24" s="86" t="e">
        <f>AVERAGE(W24:AC24)</f>
        <v>#DIV/0!</v>
      </c>
      <c r="AE24" s="76" t="e">
        <f>SQRT(VAR(W24:AC24))</f>
        <v>#DIV/0!</v>
      </c>
      <c r="AF24" s="76">
        <f>COUNT(W24:AC24)</f>
        <v>0</v>
      </c>
    </row>
    <row r="25" spans="1:32">
      <c r="A25" s="128"/>
      <c r="F25" s="76" t="s">
        <v>148</v>
      </c>
      <c r="G25" s="76" t="s">
        <v>147</v>
      </c>
      <c r="H25" s="83">
        <v>0.99999000000000005</v>
      </c>
      <c r="I25" s="79"/>
      <c r="J25" s="80"/>
      <c r="K25" s="79"/>
      <c r="L25" s="79"/>
      <c r="M25" s="79"/>
      <c r="N25" s="79"/>
      <c r="O25" s="79"/>
      <c r="P25" s="79"/>
      <c r="Q25" s="81"/>
      <c r="R25" s="79"/>
      <c r="S25" s="79"/>
      <c r="V25" s="128"/>
      <c r="W25" s="79"/>
      <c r="X25" s="79"/>
      <c r="Y25" s="79"/>
      <c r="Z25" s="79"/>
      <c r="AA25" s="79"/>
      <c r="AB25" s="79"/>
      <c r="AC25" s="79"/>
      <c r="AD25" s="81"/>
      <c r="AE25" s="79"/>
      <c r="AF25" s="79"/>
    </row>
    <row r="26" spans="1:32" s="100" customFormat="1" ht="38.25">
      <c r="A26" s="128"/>
      <c r="B26" s="76" t="s">
        <v>144</v>
      </c>
      <c r="C26" s="125" t="s">
        <v>266</v>
      </c>
      <c r="D26" s="106" t="s">
        <v>216</v>
      </c>
      <c r="E26" s="106"/>
      <c r="F26" s="106" t="s">
        <v>220</v>
      </c>
      <c r="G26" s="100" t="s">
        <v>147</v>
      </c>
      <c r="H26" s="120">
        <v>0.99999000000000005</v>
      </c>
      <c r="J26" s="105"/>
      <c r="Q26" s="101"/>
      <c r="V26" s="128"/>
      <c r="AD26" s="86" t="e">
        <f>AVERAGE(W26:AC26)</f>
        <v>#DIV/0!</v>
      </c>
      <c r="AE26" s="76" t="e">
        <f>SQRT(VAR(W26:AC26))</f>
        <v>#DIV/0!</v>
      </c>
      <c r="AF26" s="76">
        <f>COUNT(W26:AC26)</f>
        <v>0</v>
      </c>
    </row>
    <row r="27" spans="1:32" s="106" customFormat="1">
      <c r="A27" s="128"/>
      <c r="F27" s="106" t="s">
        <v>219</v>
      </c>
      <c r="G27" s="106" t="s">
        <v>218</v>
      </c>
      <c r="H27" s="107">
        <v>0.99999000000000005</v>
      </c>
      <c r="I27" s="112"/>
      <c r="J27" s="112"/>
      <c r="K27" s="112"/>
      <c r="L27" s="112"/>
      <c r="M27" s="112"/>
      <c r="N27" s="112"/>
      <c r="O27" s="112"/>
      <c r="P27" s="112"/>
      <c r="Q27" s="111" t="e">
        <f>AVERAGE(I27:P27)</f>
        <v>#DIV/0!</v>
      </c>
      <c r="R27" s="106" t="e">
        <f>SQRT(VAR(I27:P27))</f>
        <v>#DIV/0!</v>
      </c>
      <c r="S27" s="106">
        <f>COUNT(I27:P27)</f>
        <v>0</v>
      </c>
      <c r="V27" s="128"/>
      <c r="W27" s="112"/>
      <c r="X27" s="112"/>
      <c r="Y27" s="112"/>
      <c r="Z27" s="112"/>
      <c r="AA27" s="112"/>
      <c r="AB27" s="112"/>
      <c r="AC27" s="112"/>
      <c r="AD27" s="86" t="e">
        <f>AVERAGE(W27:AC27)</f>
        <v>#DIV/0!</v>
      </c>
      <c r="AE27" s="76" t="e">
        <f>SQRT(VAR(W27:AC27))</f>
        <v>#DIV/0!</v>
      </c>
      <c r="AF27" s="76">
        <f>COUNT(W27:AC27)</f>
        <v>0</v>
      </c>
    </row>
    <row r="28" spans="1:32" s="100" customFormat="1" ht="25.5">
      <c r="A28" s="128"/>
      <c r="B28" s="76" t="s">
        <v>144</v>
      </c>
      <c r="C28" s="106" t="s">
        <v>227</v>
      </c>
      <c r="D28" s="106" t="s">
        <v>216</v>
      </c>
      <c r="E28" s="106"/>
      <c r="F28" s="106" t="s">
        <v>146</v>
      </c>
      <c r="G28" s="100" t="s">
        <v>147</v>
      </c>
      <c r="H28" s="120">
        <v>0.99999000000000005</v>
      </c>
      <c r="J28" s="105"/>
      <c r="Q28" s="101"/>
      <c r="V28" s="128"/>
      <c r="AD28" s="86" t="e">
        <f>AVERAGE(W28:AC28)</f>
        <v>#DIV/0!</v>
      </c>
      <c r="AE28" s="76" t="e">
        <f>SQRT(VAR(W28:AC28))</f>
        <v>#DIV/0!</v>
      </c>
      <c r="AF28" s="76">
        <f>COUNT(W28:AC28)</f>
        <v>0</v>
      </c>
    </row>
    <row r="29" spans="1:32" s="106" customFormat="1">
      <c r="A29" s="128"/>
      <c r="F29" s="106" t="s">
        <v>148</v>
      </c>
      <c r="G29" s="106" t="s">
        <v>147</v>
      </c>
      <c r="H29" s="107">
        <v>0.99999000000000005</v>
      </c>
      <c r="I29" s="112"/>
      <c r="J29" s="112"/>
      <c r="K29" s="112"/>
      <c r="L29" s="112"/>
      <c r="M29" s="112"/>
      <c r="N29" s="112"/>
      <c r="O29" s="112"/>
      <c r="P29" s="112"/>
      <c r="Q29" s="111" t="e">
        <f>AVERAGE(I29:P29)</f>
        <v>#DIV/0!</v>
      </c>
      <c r="R29" s="106" t="e">
        <f>SQRT(VAR(I29:P29))</f>
        <v>#DIV/0!</v>
      </c>
      <c r="S29" s="106">
        <f>COUNT(I29:P29)</f>
        <v>0</v>
      </c>
      <c r="V29" s="128"/>
      <c r="W29" s="112"/>
      <c r="X29" s="112"/>
      <c r="Y29" s="112"/>
      <c r="Z29" s="112"/>
      <c r="AA29" s="112"/>
      <c r="AB29" s="112"/>
      <c r="AC29" s="112"/>
      <c r="AD29" s="86" t="e">
        <f>AVERAGE(W29:AC29)</f>
        <v>#DIV/0!</v>
      </c>
      <c r="AE29" s="76" t="e">
        <f>SQRT(VAR(W29:AC29))</f>
        <v>#DIV/0!</v>
      </c>
      <c r="AF29" s="76">
        <f>COUNT(W29:AC29)</f>
        <v>0</v>
      </c>
    </row>
    <row r="30" spans="1:32" s="100" customFormat="1">
      <c r="A30" s="128"/>
      <c r="H30" s="120"/>
      <c r="J30" s="105"/>
      <c r="Q30" s="101"/>
      <c r="V30" s="128"/>
      <c r="AD30" s="101"/>
    </row>
    <row r="31" spans="1:32" s="100" customFormat="1" ht="25.5">
      <c r="A31" s="128"/>
      <c r="B31" s="76" t="s">
        <v>144</v>
      </c>
      <c r="C31" s="106" t="s">
        <v>231</v>
      </c>
      <c r="D31" s="106" t="s">
        <v>216</v>
      </c>
      <c r="E31" s="106"/>
      <c r="F31" s="106" t="s">
        <v>220</v>
      </c>
      <c r="G31" s="100" t="s">
        <v>147</v>
      </c>
      <c r="H31" s="120">
        <v>0.99999000000000005</v>
      </c>
      <c r="J31" s="105"/>
      <c r="Q31" s="111" t="e">
        <f t="shared" ref="Q31:Q36" si="1">AVERAGE(I31:P31)</f>
        <v>#DIV/0!</v>
      </c>
      <c r="R31" s="106" t="e">
        <f t="shared" ref="R31:R36" si="2">SQRT(VAR(I31:P31))</f>
        <v>#DIV/0!</v>
      </c>
      <c r="S31" s="106">
        <f t="shared" ref="S31:S36" si="3">COUNT(I31:P31)</f>
        <v>0</v>
      </c>
      <c r="V31" s="128"/>
      <c r="AD31" s="86" t="e">
        <f>AVERAGE(W31:AC31)</f>
        <v>#DIV/0!</v>
      </c>
      <c r="AE31" s="76" t="e">
        <f>SQRT(VAR(W31:AC31))</f>
        <v>#DIV/0!</v>
      </c>
      <c r="AF31" s="76">
        <f>COUNT(W31:AC31)</f>
        <v>0</v>
      </c>
    </row>
    <row r="32" spans="1:32" s="100" customFormat="1">
      <c r="A32" s="128"/>
      <c r="B32" s="106"/>
      <c r="C32" s="106"/>
      <c r="D32" s="106"/>
      <c r="E32" s="106"/>
      <c r="F32" s="106" t="s">
        <v>219</v>
      </c>
      <c r="G32" s="106" t="s">
        <v>218</v>
      </c>
      <c r="H32" s="107">
        <v>0.99999000000000005</v>
      </c>
      <c r="I32" s="112"/>
      <c r="J32" s="112"/>
      <c r="K32" s="112"/>
      <c r="L32" s="112"/>
      <c r="M32" s="112"/>
      <c r="N32" s="112"/>
      <c r="O32" s="112"/>
      <c r="P32" s="112"/>
      <c r="Q32" s="111" t="e">
        <f t="shared" si="1"/>
        <v>#DIV/0!</v>
      </c>
      <c r="R32" s="106" t="e">
        <f t="shared" si="2"/>
        <v>#DIV/0!</v>
      </c>
      <c r="S32" s="106">
        <f t="shared" si="3"/>
        <v>0</v>
      </c>
      <c r="V32" s="128"/>
      <c r="AD32" s="101"/>
    </row>
    <row r="33" spans="1:32" s="100" customFormat="1" ht="25.5">
      <c r="A33" s="128"/>
      <c r="B33" s="100" t="s">
        <v>144</v>
      </c>
      <c r="C33" s="106" t="s">
        <v>254</v>
      </c>
      <c r="D33" s="106" t="s">
        <v>216</v>
      </c>
      <c r="E33" s="106"/>
      <c r="F33" s="106" t="s">
        <v>146</v>
      </c>
      <c r="G33" s="100" t="s">
        <v>147</v>
      </c>
      <c r="H33" s="120">
        <v>0.99999000000000005</v>
      </c>
      <c r="I33" s="106"/>
      <c r="J33" s="106"/>
      <c r="K33" s="106"/>
      <c r="L33" s="106"/>
      <c r="M33" s="106"/>
      <c r="N33" s="106"/>
      <c r="O33" s="106"/>
      <c r="P33" s="106"/>
      <c r="Q33" s="111" t="e">
        <f t="shared" si="1"/>
        <v>#DIV/0!</v>
      </c>
      <c r="R33" s="106" t="e">
        <f t="shared" si="2"/>
        <v>#DIV/0!</v>
      </c>
      <c r="S33" s="106">
        <f t="shared" si="3"/>
        <v>0</v>
      </c>
      <c r="V33" s="128"/>
      <c r="X33" s="84">
        <v>0.99999229999999995</v>
      </c>
      <c r="AD33" s="86">
        <f>AVERAGE(W33:AC33)</f>
        <v>0.99999229999999995</v>
      </c>
      <c r="AE33" s="76" t="e">
        <f>SQRT(VAR(W33:AC33))</f>
        <v>#DIV/0!</v>
      </c>
      <c r="AF33" s="76">
        <f>COUNT(W33:AC33)</f>
        <v>1</v>
      </c>
    </row>
    <row r="34" spans="1:32" s="100" customFormat="1">
      <c r="A34" s="128"/>
      <c r="B34" s="106"/>
      <c r="C34" s="106"/>
      <c r="D34" s="106"/>
      <c r="E34" s="106"/>
      <c r="F34" s="106" t="s">
        <v>148</v>
      </c>
      <c r="G34" s="106" t="s">
        <v>147</v>
      </c>
      <c r="H34" s="107">
        <v>0.99999000000000005</v>
      </c>
      <c r="I34" s="112"/>
      <c r="J34" s="112"/>
      <c r="K34" s="112"/>
      <c r="L34" s="112"/>
      <c r="M34" s="112"/>
      <c r="N34" s="112"/>
      <c r="O34" s="112"/>
      <c r="P34" s="112"/>
      <c r="Q34" s="111" t="e">
        <f t="shared" si="1"/>
        <v>#DIV/0!</v>
      </c>
      <c r="R34" s="106" t="e">
        <f t="shared" si="2"/>
        <v>#DIV/0!</v>
      </c>
      <c r="S34" s="106">
        <f t="shared" si="3"/>
        <v>0</v>
      </c>
      <c r="V34" s="128"/>
      <c r="AD34" s="101"/>
    </row>
    <row r="35" spans="1:32" s="100" customFormat="1">
      <c r="A35" s="128"/>
      <c r="B35" s="106"/>
      <c r="C35" s="106"/>
      <c r="D35" s="106"/>
      <c r="E35" s="106"/>
      <c r="F35" s="106"/>
      <c r="G35" s="106"/>
      <c r="H35" s="107"/>
      <c r="I35" s="106"/>
      <c r="J35" s="106"/>
      <c r="K35" s="106"/>
      <c r="L35" s="106"/>
      <c r="M35" s="106"/>
      <c r="N35" s="106"/>
      <c r="O35" s="106"/>
      <c r="P35" s="106"/>
      <c r="Q35" s="111" t="e">
        <f t="shared" si="1"/>
        <v>#DIV/0!</v>
      </c>
      <c r="R35" s="106" t="e">
        <f t="shared" si="2"/>
        <v>#DIV/0!</v>
      </c>
      <c r="S35" s="106">
        <f t="shared" si="3"/>
        <v>0</v>
      </c>
      <c r="V35" s="128"/>
      <c r="AD35" s="101"/>
    </row>
    <row r="36" spans="1:32" s="100" customFormat="1" ht="25.5">
      <c r="A36" s="128"/>
      <c r="B36" s="125" t="s">
        <v>286</v>
      </c>
      <c r="C36" s="125" t="s">
        <v>291</v>
      </c>
      <c r="D36" s="125" t="s">
        <v>166</v>
      </c>
      <c r="E36" s="106"/>
      <c r="F36" s="106" t="s">
        <v>146</v>
      </c>
      <c r="G36" s="100" t="s">
        <v>147</v>
      </c>
      <c r="H36" s="120">
        <v>0.99999000000000005</v>
      </c>
      <c r="I36" s="112"/>
      <c r="J36" s="112"/>
      <c r="K36" s="112"/>
      <c r="L36" s="112"/>
      <c r="M36" s="112"/>
      <c r="N36" s="112"/>
      <c r="O36" s="112"/>
      <c r="P36" s="112"/>
      <c r="Q36" s="111" t="e">
        <f t="shared" si="1"/>
        <v>#DIV/0!</v>
      </c>
      <c r="R36" s="106" t="e">
        <f t="shared" si="2"/>
        <v>#DIV/0!</v>
      </c>
      <c r="S36" s="106">
        <f t="shared" si="3"/>
        <v>0</v>
      </c>
      <c r="V36" s="128"/>
      <c r="AD36" s="86" t="e">
        <f>AVERAGE(W36:AC36)</f>
        <v>#DIV/0!</v>
      </c>
      <c r="AE36" s="76" t="e">
        <f>SQRT(VAR(W36:AC36))</f>
        <v>#DIV/0!</v>
      </c>
      <c r="AF36" s="76">
        <f>COUNT(W36:AC36)</f>
        <v>0</v>
      </c>
    </row>
    <row r="37" spans="1:32">
      <c r="A37" s="128"/>
      <c r="F37" s="106" t="s">
        <v>148</v>
      </c>
      <c r="G37" s="106" t="s">
        <v>147</v>
      </c>
      <c r="H37" s="107">
        <v>0.99999000000000005</v>
      </c>
      <c r="J37" s="77"/>
      <c r="L37" s="76"/>
      <c r="Q37" s="78"/>
      <c r="V37" s="128"/>
      <c r="Y37" s="76"/>
      <c r="AD37" s="78"/>
    </row>
    <row r="38" spans="1:32">
      <c r="A38" s="128"/>
      <c r="B38" s="72" t="s">
        <v>149</v>
      </c>
      <c r="C38" s="72"/>
      <c r="D38" s="72"/>
      <c r="E38" s="72"/>
      <c r="F38" s="72"/>
      <c r="G38" s="73"/>
      <c r="H38" s="73"/>
      <c r="I38" s="73"/>
      <c r="J38" s="74"/>
      <c r="K38" s="73"/>
      <c r="L38" s="73"/>
      <c r="M38" s="73"/>
      <c r="N38" s="73"/>
      <c r="O38" s="73"/>
      <c r="P38" s="73"/>
      <c r="Q38" s="75"/>
      <c r="R38" s="73"/>
      <c r="S38" s="73"/>
      <c r="V38" s="128"/>
      <c r="W38" s="73"/>
      <c r="X38" s="73"/>
      <c r="Y38" s="73"/>
      <c r="Z38" s="73"/>
      <c r="AA38" s="73"/>
      <c r="AB38" s="73"/>
      <c r="AC38" s="73"/>
      <c r="AD38" s="75"/>
      <c r="AE38" s="73"/>
      <c r="AF38" s="73"/>
    </row>
    <row r="39" spans="1:32" ht="38.25">
      <c r="A39" s="128"/>
      <c r="B39" s="76" t="s">
        <v>144</v>
      </c>
      <c r="C39" s="76" t="s">
        <v>262</v>
      </c>
      <c r="D39" s="76" t="s">
        <v>209</v>
      </c>
      <c r="E39" s="76" t="s">
        <v>211</v>
      </c>
      <c r="F39" s="76" t="s">
        <v>146</v>
      </c>
      <c r="G39" s="76" t="s">
        <v>147</v>
      </c>
      <c r="H39" s="83">
        <v>0.99999000000000005</v>
      </c>
      <c r="I39" s="84"/>
      <c r="J39" s="77"/>
      <c r="K39" s="85">
        <v>0.99999990999999999</v>
      </c>
      <c r="L39" s="76"/>
      <c r="Q39" s="86">
        <f>AVERAGE(I39:P39)</f>
        <v>0.99999990999999999</v>
      </c>
      <c r="R39" s="76" t="e">
        <f>SQRT(VAR(I39:P39))</f>
        <v>#DIV/0!</v>
      </c>
      <c r="S39" s="76">
        <f>COUNT(I39:P39)</f>
        <v>1</v>
      </c>
      <c r="V39" s="128"/>
      <c r="W39" s="84"/>
      <c r="Y39" s="76"/>
      <c r="AD39" s="86" t="e">
        <f>AVERAGE(W39:AC39)</f>
        <v>#DIV/0!</v>
      </c>
      <c r="AE39" s="76" t="e">
        <f>SQRT(VAR(W39:AC39))</f>
        <v>#DIV/0!</v>
      </c>
      <c r="AF39" s="76">
        <f>COUNT(W39:AC39)</f>
        <v>0</v>
      </c>
    </row>
    <row r="40" spans="1:32">
      <c r="A40" s="128"/>
      <c r="F40" s="76" t="s">
        <v>148</v>
      </c>
      <c r="G40" s="76" t="s">
        <v>147</v>
      </c>
      <c r="H40" s="83">
        <v>0.99999000000000005</v>
      </c>
      <c r="I40" s="79"/>
      <c r="J40" s="80"/>
      <c r="K40" s="79"/>
      <c r="L40" s="79"/>
      <c r="M40" s="79"/>
      <c r="N40" s="79"/>
      <c r="O40" s="79"/>
      <c r="P40" s="79"/>
      <c r="Q40" s="81"/>
      <c r="R40" s="79"/>
      <c r="S40" s="79"/>
      <c r="V40" s="128"/>
      <c r="W40" s="79"/>
      <c r="X40" s="79"/>
      <c r="Y40" s="79"/>
      <c r="Z40" s="79"/>
      <c r="AA40" s="79"/>
      <c r="AB40" s="79"/>
      <c r="AC40" s="79"/>
      <c r="AD40" s="81"/>
      <c r="AE40" s="79"/>
      <c r="AF40" s="79"/>
    </row>
    <row r="41" spans="1:32">
      <c r="A41" s="128"/>
      <c r="J41" s="77"/>
      <c r="L41" s="76"/>
      <c r="Q41" s="78"/>
      <c r="V41" s="128"/>
      <c r="Y41" s="76"/>
      <c r="AD41" s="78"/>
    </row>
    <row r="42" spans="1:32">
      <c r="A42" s="128"/>
      <c r="J42" s="77"/>
      <c r="L42" s="76"/>
      <c r="Q42" s="78"/>
      <c r="V42" s="128"/>
      <c r="Y42" s="76"/>
      <c r="AD42" s="78"/>
    </row>
    <row r="43" spans="1:32">
      <c r="A43" s="128"/>
      <c r="J43" s="77"/>
      <c r="L43" s="76"/>
      <c r="Q43" s="78"/>
      <c r="V43" s="128"/>
      <c r="Y43" s="76"/>
      <c r="AD43" s="78"/>
    </row>
    <row r="44" spans="1:32">
      <c r="A44" s="128"/>
      <c r="J44" s="77"/>
      <c r="L44" s="76"/>
      <c r="Q44" s="78"/>
      <c r="V44" s="128"/>
      <c r="Y44" s="76"/>
      <c r="AD44" s="78"/>
    </row>
    <row r="45" spans="1:32">
      <c r="A45" s="128"/>
      <c r="J45" s="77"/>
      <c r="L45" s="76"/>
      <c r="Q45" s="78"/>
      <c r="V45" s="128"/>
      <c r="Y45" s="76"/>
      <c r="AD45" s="78"/>
    </row>
    <row r="46" spans="1:32">
      <c r="A46" s="128"/>
      <c r="J46" s="77"/>
      <c r="L46" s="76"/>
      <c r="Q46" s="78"/>
      <c r="V46" s="128"/>
      <c r="Y46" s="76"/>
      <c r="AD46" s="78"/>
    </row>
    <row r="47" spans="1:32">
      <c r="J47" s="77"/>
      <c r="L47" s="76"/>
      <c r="Q47" s="78"/>
      <c r="Y47" s="76"/>
      <c r="AD47" s="78"/>
    </row>
    <row r="48" spans="1:32">
      <c r="J48" s="77"/>
      <c r="L48" s="76"/>
      <c r="Q48" s="78"/>
      <c r="Y48" s="76"/>
      <c r="AD48" s="78"/>
    </row>
    <row r="49" spans="10:30">
      <c r="J49" s="77"/>
      <c r="L49" s="76"/>
      <c r="Q49" s="78"/>
      <c r="Y49" s="76"/>
      <c r="AD49" s="78"/>
    </row>
    <row r="50" spans="10:30">
      <c r="J50" s="77"/>
      <c r="L50" s="76"/>
      <c r="Q50" s="78"/>
      <c r="Y50" s="76"/>
      <c r="AD50" s="78"/>
    </row>
    <row r="51" spans="10:30">
      <c r="J51" s="77"/>
      <c r="L51" s="76"/>
      <c r="Q51" s="78"/>
      <c r="Y51" s="76"/>
      <c r="AD51" s="78"/>
    </row>
    <row r="52" spans="10:30">
      <c r="J52" s="77"/>
      <c r="L52" s="76"/>
      <c r="Q52" s="78"/>
      <c r="Y52" s="76"/>
      <c r="AD52" s="78"/>
    </row>
    <row r="53" spans="10:30">
      <c r="J53" s="77"/>
      <c r="L53" s="76"/>
      <c r="Q53" s="78"/>
      <c r="Y53" s="76"/>
      <c r="AD53" s="78"/>
    </row>
    <row r="54" spans="10:30">
      <c r="J54" s="77"/>
      <c r="L54" s="76"/>
      <c r="Q54" s="78"/>
      <c r="Y54" s="76"/>
      <c r="AD54" s="78"/>
    </row>
    <row r="55" spans="10:30">
      <c r="J55" s="77"/>
      <c r="L55" s="76"/>
      <c r="Q55" s="78"/>
      <c r="Y55" s="76"/>
      <c r="AD55" s="78"/>
    </row>
    <row r="56" spans="10:30">
      <c r="J56" s="77"/>
      <c r="L56" s="76"/>
      <c r="Q56" s="78"/>
      <c r="Y56" s="76"/>
      <c r="AD56" s="78"/>
    </row>
    <row r="57" spans="10:30">
      <c r="J57" s="77"/>
      <c r="L57" s="76"/>
      <c r="Q57" s="78"/>
      <c r="Y57" s="76"/>
      <c r="AD57" s="78"/>
    </row>
    <row r="58" spans="10:30">
      <c r="J58" s="77"/>
      <c r="L58" s="76"/>
      <c r="Q58" s="78"/>
      <c r="Y58" s="76"/>
      <c r="AD58" s="78"/>
    </row>
    <row r="59" spans="10:30">
      <c r="J59" s="77"/>
      <c r="L59" s="76"/>
      <c r="Q59" s="78"/>
      <c r="Y59" s="76"/>
      <c r="AD59" s="78"/>
    </row>
    <row r="60" spans="10:30">
      <c r="J60" s="77"/>
      <c r="L60" s="76"/>
      <c r="Q60" s="78"/>
      <c r="Y60" s="76"/>
      <c r="AD60" s="78"/>
    </row>
    <row r="61" spans="10:30">
      <c r="J61" s="77"/>
      <c r="L61" s="76"/>
      <c r="Q61" s="78"/>
      <c r="Y61" s="76"/>
      <c r="AD61" s="78"/>
    </row>
    <row r="62" spans="10:30">
      <c r="J62" s="77"/>
      <c r="L62" s="76"/>
      <c r="Q62" s="78"/>
      <c r="Y62" s="76"/>
      <c r="AD62" s="78"/>
    </row>
    <row r="63" spans="10:30">
      <c r="J63" s="77"/>
      <c r="L63" s="76"/>
      <c r="Q63" s="78"/>
      <c r="Y63" s="76"/>
      <c r="AD63" s="78"/>
    </row>
    <row r="64" spans="10:30">
      <c r="J64" s="77"/>
      <c r="L64" s="76"/>
      <c r="Q64" s="78"/>
      <c r="Y64" s="76"/>
      <c r="AD64" s="78"/>
    </row>
    <row r="65" spans="10:30">
      <c r="J65" s="77"/>
      <c r="L65" s="76"/>
      <c r="Q65" s="78"/>
      <c r="Y65" s="76"/>
      <c r="AD65" s="78"/>
    </row>
    <row r="66" spans="10:30">
      <c r="J66" s="77"/>
      <c r="L66" s="76"/>
      <c r="Q66" s="78"/>
      <c r="Y66" s="76"/>
      <c r="AD66" s="78"/>
    </row>
    <row r="67" spans="10:30">
      <c r="J67" s="77"/>
      <c r="L67" s="76"/>
      <c r="Q67" s="78"/>
      <c r="Y67" s="76"/>
      <c r="AD67" s="78"/>
    </row>
    <row r="68" spans="10:30">
      <c r="J68" s="77"/>
      <c r="L68" s="76"/>
      <c r="Q68" s="78"/>
      <c r="Y68" s="76"/>
      <c r="AD68" s="78"/>
    </row>
    <row r="69" spans="10:30">
      <c r="J69" s="77"/>
      <c r="L69" s="76"/>
      <c r="Q69" s="78"/>
      <c r="Y69" s="76"/>
      <c r="AD69" s="78"/>
    </row>
    <row r="70" spans="10:30">
      <c r="L70" s="76"/>
      <c r="Y70" s="76"/>
    </row>
    <row r="71" spans="10:30">
      <c r="L71" s="76"/>
      <c r="Y71" s="76"/>
    </row>
    <row r="72" spans="10:30">
      <c r="L72" s="76"/>
      <c r="Y72" s="76"/>
    </row>
    <row r="73" spans="10:30">
      <c r="L73" s="76"/>
      <c r="Y73" s="76"/>
    </row>
    <row r="74" spans="10:30">
      <c r="L74" s="76"/>
      <c r="Y74" s="76"/>
    </row>
    <row r="75" spans="10:30">
      <c r="L75" s="76"/>
      <c r="Y75" s="76"/>
    </row>
    <row r="76" spans="10:30">
      <c r="L76" s="76"/>
      <c r="Y76" s="76"/>
    </row>
    <row r="77" spans="10:30">
      <c r="L77" s="76"/>
      <c r="Y77" s="76"/>
    </row>
    <row r="78" spans="10:30">
      <c r="L78" s="76"/>
      <c r="Y78" s="76"/>
    </row>
    <row r="79" spans="10:30">
      <c r="L79" s="76"/>
      <c r="Y79" s="76"/>
    </row>
    <row r="80" spans="10:30">
      <c r="L80" s="76"/>
      <c r="Y80" s="76"/>
    </row>
    <row r="81" spans="12:25">
      <c r="L81" s="76"/>
      <c r="Y81" s="76"/>
    </row>
    <row r="82" spans="12:25">
      <c r="L82" s="76"/>
      <c r="Y82" s="76"/>
    </row>
    <row r="83" spans="12:25">
      <c r="L83" s="76"/>
      <c r="Y83" s="76"/>
    </row>
    <row r="84" spans="12:25">
      <c r="L84" s="76"/>
      <c r="Y84" s="76"/>
    </row>
    <row r="85" spans="12:25">
      <c r="L85" s="76"/>
      <c r="Y85" s="76"/>
    </row>
    <row r="86" spans="12:25">
      <c r="L86" s="76"/>
      <c r="Y86" s="76"/>
    </row>
    <row r="87" spans="12:25">
      <c r="L87" s="76"/>
      <c r="Y87" s="76"/>
    </row>
    <row r="88" spans="12:25">
      <c r="L88" s="76"/>
      <c r="Y88" s="76"/>
    </row>
    <row r="89" spans="12:25">
      <c r="L89" s="76"/>
      <c r="Y89" s="76"/>
    </row>
    <row r="90" spans="12:25">
      <c r="L90" s="76"/>
      <c r="Y90" s="76"/>
    </row>
    <row r="91" spans="12:25">
      <c r="L91" s="76"/>
      <c r="Y91" s="76"/>
    </row>
    <row r="92" spans="12:25">
      <c r="L92" s="76"/>
      <c r="Y92" s="76"/>
    </row>
    <row r="93" spans="12:25">
      <c r="L93" s="76"/>
      <c r="Y93" s="76"/>
    </row>
    <row r="94" spans="12:25">
      <c r="L94" s="76"/>
      <c r="Y94" s="76"/>
    </row>
    <row r="95" spans="12:25">
      <c r="L95" s="76"/>
      <c r="Y95" s="76"/>
    </row>
    <row r="96" spans="12:25">
      <c r="L96" s="76"/>
      <c r="Y96" s="76"/>
    </row>
    <row r="97" spans="12:25">
      <c r="L97" s="76"/>
      <c r="Y97" s="76"/>
    </row>
    <row r="98" spans="12:25">
      <c r="L98" s="76"/>
      <c r="Y98" s="76"/>
    </row>
    <row r="99" spans="12:25">
      <c r="L99" s="76"/>
      <c r="Y99" s="76"/>
    </row>
    <row r="100" spans="12:25">
      <c r="L100" s="76"/>
      <c r="Y100" s="76"/>
    </row>
    <row r="101" spans="12:25">
      <c r="L101" s="76"/>
      <c r="Y101" s="76"/>
    </row>
    <row r="102" spans="12:25">
      <c r="L102" s="76"/>
      <c r="Y102" s="76"/>
    </row>
    <row r="103" spans="12:25">
      <c r="L103" s="76"/>
      <c r="Y103" s="76"/>
    </row>
    <row r="104" spans="12:25">
      <c r="L104" s="76"/>
      <c r="Y104" s="76"/>
    </row>
    <row r="105" spans="12:25">
      <c r="L105" s="76"/>
      <c r="Y105" s="76"/>
    </row>
    <row r="106" spans="12:25">
      <c r="L106" s="76"/>
      <c r="Y106" s="76"/>
    </row>
    <row r="107" spans="12:25">
      <c r="L107" s="76"/>
      <c r="Y107" s="76"/>
    </row>
    <row r="108" spans="12:25">
      <c r="L108" s="76"/>
      <c r="Y108" s="76"/>
    </row>
    <row r="109" spans="12:25">
      <c r="L109" s="76"/>
      <c r="Y109" s="76"/>
    </row>
    <row r="110" spans="12:25">
      <c r="L110" s="76"/>
      <c r="Y110" s="76"/>
    </row>
    <row r="111" spans="12:25">
      <c r="L111" s="76"/>
      <c r="Y111" s="76"/>
    </row>
    <row r="112" spans="12:25">
      <c r="L112" s="76"/>
      <c r="Y112" s="76"/>
    </row>
    <row r="113" spans="12:25">
      <c r="L113" s="76"/>
      <c r="Y113" s="76"/>
    </row>
    <row r="114" spans="12:25">
      <c r="L114" s="76"/>
      <c r="Y114" s="76"/>
    </row>
    <row r="115" spans="12:25">
      <c r="L115" s="76"/>
      <c r="Y115" s="76"/>
    </row>
    <row r="116" spans="12:25">
      <c r="L116" s="76"/>
      <c r="Y116" s="76"/>
    </row>
    <row r="117" spans="12:25">
      <c r="L117" s="76"/>
      <c r="Y117" s="76"/>
    </row>
    <row r="118" spans="12:25">
      <c r="L118" s="76"/>
      <c r="Y118" s="76"/>
    </row>
    <row r="119" spans="12:25">
      <c r="L119" s="76"/>
      <c r="Y119" s="76"/>
    </row>
    <row r="120" spans="12:25">
      <c r="L120" s="76"/>
      <c r="Y120" s="76"/>
    </row>
    <row r="121" spans="12:25">
      <c r="L121" s="76"/>
      <c r="Y121" s="76"/>
    </row>
    <row r="122" spans="12:25">
      <c r="L122" s="76"/>
      <c r="Y122" s="76"/>
    </row>
    <row r="123" spans="12:25">
      <c r="L123" s="76"/>
      <c r="Y123" s="76"/>
    </row>
    <row r="124" spans="12:25">
      <c r="L124" s="76"/>
      <c r="Y124" s="76"/>
    </row>
    <row r="125" spans="12:25">
      <c r="L125" s="76"/>
      <c r="Y125" s="76"/>
    </row>
    <row r="126" spans="12:25">
      <c r="L126" s="76"/>
      <c r="Y126" s="76"/>
    </row>
    <row r="127" spans="12:25">
      <c r="L127" s="76"/>
      <c r="Y127" s="76"/>
    </row>
    <row r="128" spans="12:25">
      <c r="L128" s="76"/>
      <c r="Y128" s="76"/>
    </row>
    <row r="129" spans="12:25">
      <c r="L129" s="76"/>
      <c r="Y129" s="76"/>
    </row>
    <row r="130" spans="12:25">
      <c r="L130" s="76"/>
      <c r="Y130" s="76"/>
    </row>
    <row r="131" spans="12:25">
      <c r="L131" s="76"/>
      <c r="Y131" s="76"/>
    </row>
    <row r="132" spans="12:25">
      <c r="L132" s="76"/>
      <c r="Y132" s="76"/>
    </row>
    <row r="133" spans="12:25">
      <c r="L133" s="76"/>
      <c r="Y133" s="76"/>
    </row>
    <row r="134" spans="12:25">
      <c r="L134" s="76"/>
      <c r="Y134" s="76"/>
    </row>
    <row r="135" spans="12:25">
      <c r="L135" s="76"/>
      <c r="Y135" s="76"/>
    </row>
    <row r="136" spans="12:25">
      <c r="L136" s="76"/>
      <c r="Y136" s="76"/>
    </row>
    <row r="137" spans="12:25">
      <c r="L137" s="76"/>
      <c r="Y137" s="76"/>
    </row>
    <row r="138" spans="12:25">
      <c r="L138" s="76"/>
      <c r="Y138" s="76"/>
    </row>
    <row r="139" spans="12:25">
      <c r="L139" s="76"/>
      <c r="Y139" s="76"/>
    </row>
    <row r="140" spans="12:25">
      <c r="L140" s="76"/>
      <c r="Y140" s="76"/>
    </row>
    <row r="141" spans="12:25">
      <c r="L141" s="76"/>
      <c r="Y141" s="76"/>
    </row>
    <row r="142" spans="12:25">
      <c r="L142" s="76"/>
      <c r="Y142" s="76"/>
    </row>
    <row r="143" spans="12:25">
      <c r="L143" s="76"/>
      <c r="Y143" s="76"/>
    </row>
    <row r="144" spans="12:25">
      <c r="L144" s="76"/>
      <c r="Y144" s="76"/>
    </row>
    <row r="145" spans="12:25">
      <c r="L145" s="76"/>
      <c r="Y145" s="76"/>
    </row>
    <row r="146" spans="12:25">
      <c r="L146" s="76"/>
      <c r="Y146" s="76"/>
    </row>
    <row r="147" spans="12:25">
      <c r="L147" s="76"/>
      <c r="Y147" s="76"/>
    </row>
    <row r="148" spans="12:25">
      <c r="L148" s="76"/>
      <c r="Y148" s="76"/>
    </row>
    <row r="149" spans="12:25">
      <c r="L149" s="76"/>
      <c r="Y149" s="76"/>
    </row>
    <row r="150" spans="12:25">
      <c r="L150" s="76"/>
      <c r="Y150" s="76"/>
    </row>
    <row r="151" spans="12:25">
      <c r="L151" s="76"/>
      <c r="Y151" s="76"/>
    </row>
    <row r="152" spans="12:25">
      <c r="L152" s="76"/>
      <c r="Y152" s="76"/>
    </row>
    <row r="153" spans="12:25">
      <c r="L153" s="76"/>
      <c r="Y153" s="76"/>
    </row>
    <row r="154" spans="12:25">
      <c r="L154" s="76"/>
      <c r="Y154" s="76"/>
    </row>
    <row r="155" spans="12:25">
      <c r="L155" s="76"/>
      <c r="Y155" s="76"/>
    </row>
    <row r="156" spans="12:25">
      <c r="L156" s="76"/>
      <c r="Y156" s="76"/>
    </row>
    <row r="157" spans="12:25">
      <c r="L157" s="76"/>
      <c r="Y157" s="76"/>
    </row>
    <row r="158" spans="12:25">
      <c r="L158" s="76"/>
      <c r="Y158" s="76"/>
    </row>
    <row r="159" spans="12:25">
      <c r="L159" s="76"/>
      <c r="Y159" s="76"/>
    </row>
    <row r="160" spans="12:25">
      <c r="L160" s="76"/>
      <c r="Y160" s="76"/>
    </row>
    <row r="161" spans="12:25">
      <c r="L161" s="76"/>
      <c r="Y161" s="76"/>
    </row>
    <row r="162" spans="12:25">
      <c r="L162" s="76"/>
      <c r="Y162" s="76"/>
    </row>
    <row r="163" spans="12:25">
      <c r="L163" s="76"/>
      <c r="Y163" s="76"/>
    </row>
    <row r="164" spans="12:25">
      <c r="L164" s="76"/>
      <c r="Y164" s="76"/>
    </row>
    <row r="165" spans="12:25">
      <c r="L165" s="76"/>
      <c r="Y165" s="76"/>
    </row>
    <row r="166" spans="12:25">
      <c r="L166" s="76"/>
      <c r="Y166" s="76"/>
    </row>
    <row r="167" spans="12:25">
      <c r="L167" s="76"/>
      <c r="Y167" s="76"/>
    </row>
    <row r="168" spans="12:25">
      <c r="L168" s="76"/>
      <c r="Y168" s="76"/>
    </row>
    <row r="169" spans="12:25">
      <c r="L169" s="76"/>
      <c r="Y169" s="76"/>
    </row>
    <row r="170" spans="12:25">
      <c r="L170" s="76"/>
      <c r="Y170" s="76"/>
    </row>
    <row r="171" spans="12:25">
      <c r="L171" s="76"/>
      <c r="Y171" s="76"/>
    </row>
    <row r="172" spans="12:25">
      <c r="L172" s="76"/>
      <c r="Y172" s="76"/>
    </row>
    <row r="173" spans="12:25">
      <c r="L173" s="76"/>
      <c r="Y173" s="76"/>
    </row>
    <row r="174" spans="12:25">
      <c r="L174" s="76"/>
      <c r="Y174" s="76"/>
    </row>
    <row r="175" spans="12:25">
      <c r="L175" s="76"/>
      <c r="Y175" s="76"/>
    </row>
    <row r="176" spans="12:25">
      <c r="L176" s="76"/>
      <c r="Y176" s="76"/>
    </row>
    <row r="177" spans="12:25">
      <c r="L177" s="76"/>
      <c r="Y177" s="76"/>
    </row>
    <row r="178" spans="12:25">
      <c r="L178" s="76"/>
      <c r="Y178" s="76"/>
    </row>
    <row r="179" spans="12:25">
      <c r="L179" s="76"/>
      <c r="Y179" s="76"/>
    </row>
    <row r="180" spans="12:25">
      <c r="L180" s="76"/>
      <c r="Y180" s="76"/>
    </row>
    <row r="181" spans="12:25">
      <c r="L181" s="76"/>
      <c r="Y181" s="76"/>
    </row>
    <row r="182" spans="12:25">
      <c r="L182" s="76"/>
      <c r="Y182" s="76"/>
    </row>
    <row r="183" spans="12:25">
      <c r="L183" s="76"/>
      <c r="Y183" s="76"/>
    </row>
    <row r="184" spans="12:25">
      <c r="L184" s="76"/>
      <c r="Y184" s="76"/>
    </row>
    <row r="185" spans="12:25">
      <c r="L185" s="76"/>
      <c r="Y185" s="76"/>
    </row>
    <row r="186" spans="12:25">
      <c r="L186" s="76"/>
      <c r="Y186" s="76"/>
    </row>
    <row r="187" spans="12:25">
      <c r="L187" s="76"/>
      <c r="Y187" s="76"/>
    </row>
    <row r="188" spans="12:25">
      <c r="L188" s="76"/>
      <c r="Y188" s="76"/>
    </row>
    <row r="189" spans="12:25">
      <c r="L189" s="76"/>
      <c r="Y189" s="76"/>
    </row>
    <row r="190" spans="12:25">
      <c r="L190" s="76"/>
      <c r="Y190" s="76"/>
    </row>
    <row r="191" spans="12:25">
      <c r="L191" s="76"/>
      <c r="Y191" s="76"/>
    </row>
    <row r="192" spans="12:25">
      <c r="L192" s="76"/>
      <c r="Y192" s="76"/>
    </row>
    <row r="193" spans="12:25">
      <c r="L193" s="76"/>
      <c r="Y193" s="76"/>
    </row>
    <row r="194" spans="12:25">
      <c r="L194" s="76"/>
      <c r="Y194" s="76"/>
    </row>
    <row r="195" spans="12:25">
      <c r="L195" s="76"/>
      <c r="Y195" s="76"/>
    </row>
    <row r="196" spans="12:25">
      <c r="L196" s="76"/>
      <c r="Y196" s="76"/>
    </row>
    <row r="197" spans="12:25">
      <c r="L197" s="76"/>
      <c r="Y197" s="76"/>
    </row>
    <row r="198" spans="12:25">
      <c r="L198" s="76"/>
      <c r="Y198" s="76"/>
    </row>
    <row r="199" spans="12:25">
      <c r="L199" s="76"/>
      <c r="Y199" s="76"/>
    </row>
    <row r="200" spans="12:25">
      <c r="L200" s="76"/>
      <c r="Y200" s="76"/>
    </row>
    <row r="201" spans="12:25">
      <c r="L201" s="76"/>
      <c r="Y201" s="76"/>
    </row>
    <row r="202" spans="12:25">
      <c r="L202" s="76"/>
      <c r="Y202" s="76"/>
    </row>
  </sheetData>
  <mergeCells count="5">
    <mergeCell ref="G1:H1"/>
    <mergeCell ref="A2:A19"/>
    <mergeCell ref="V2:V19"/>
    <mergeCell ref="A21:A46"/>
    <mergeCell ref="V21:V46"/>
  </mergeCells>
  <phoneticPr fontId="3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15" zoomScaleNormal="115" zoomScalePage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" sqref="G1:J1048576"/>
    </sheetView>
  </sheetViews>
  <sheetFormatPr defaultColWidth="9.28515625" defaultRowHeight="14.25"/>
  <cols>
    <col min="1" max="1" width="29.42578125" style="93" customWidth="1"/>
    <col min="2" max="2" width="26.7109375" style="93" customWidth="1"/>
    <col min="3" max="4" width="31.42578125" style="49" customWidth="1"/>
    <col min="5" max="6" width="31.42578125" style="116" customWidth="1"/>
    <col min="7" max="16384" width="9.28515625" style="93"/>
  </cols>
  <sheetData>
    <row r="1" spans="1:6" ht="24">
      <c r="A1" s="47" t="s">
        <v>7</v>
      </c>
      <c r="B1" s="116"/>
    </row>
    <row r="2" spans="1:6" ht="24">
      <c r="A2" s="47" t="s">
        <v>8</v>
      </c>
      <c r="B2" s="51" t="s">
        <v>9</v>
      </c>
      <c r="C2" s="52" t="s">
        <v>10</v>
      </c>
      <c r="D2" s="52" t="s">
        <v>11</v>
      </c>
      <c r="E2" s="96" t="s">
        <v>232</v>
      </c>
      <c r="F2" s="96" t="s">
        <v>233</v>
      </c>
    </row>
    <row r="3" spans="1:6">
      <c r="A3" s="92" t="s">
        <v>12</v>
      </c>
      <c r="B3" s="92" t="s">
        <v>13</v>
      </c>
      <c r="C3" s="55" t="s">
        <v>14</v>
      </c>
      <c r="D3" s="55" t="s">
        <v>14</v>
      </c>
      <c r="E3" s="55" t="s">
        <v>14</v>
      </c>
      <c r="F3" s="55" t="s">
        <v>14</v>
      </c>
    </row>
    <row r="4" spans="1:6">
      <c r="A4" s="92" t="s">
        <v>15</v>
      </c>
      <c r="B4" s="92"/>
      <c r="C4" s="55" t="s">
        <v>16</v>
      </c>
      <c r="D4" s="55" t="s">
        <v>16</v>
      </c>
      <c r="E4" s="92" t="s">
        <v>234</v>
      </c>
      <c r="F4" s="92" t="s">
        <v>234</v>
      </c>
    </row>
    <row r="5" spans="1:6">
      <c r="A5" s="92" t="s">
        <v>17</v>
      </c>
      <c r="B5" s="92" t="s">
        <v>18</v>
      </c>
      <c r="C5" s="55" t="s">
        <v>14</v>
      </c>
      <c r="D5" s="55" t="s">
        <v>14</v>
      </c>
      <c r="E5" s="55" t="s">
        <v>14</v>
      </c>
      <c r="F5" s="55" t="s">
        <v>14</v>
      </c>
    </row>
    <row r="6" spans="1:6">
      <c r="A6" s="117" t="s">
        <v>19</v>
      </c>
      <c r="B6" s="92"/>
      <c r="C6" s="55" t="s">
        <v>20</v>
      </c>
      <c r="D6" s="55" t="s">
        <v>21</v>
      </c>
      <c r="E6" s="55" t="s">
        <v>235</v>
      </c>
      <c r="F6" s="55" t="s">
        <v>235</v>
      </c>
    </row>
    <row r="7" spans="1:6">
      <c r="A7" s="92" t="s">
        <v>22</v>
      </c>
      <c r="B7" s="92"/>
      <c r="C7" s="55" t="s">
        <v>23</v>
      </c>
      <c r="D7" s="55" t="s">
        <v>23</v>
      </c>
      <c r="E7" s="55" t="s">
        <v>236</v>
      </c>
      <c r="F7" s="116" t="s">
        <v>237</v>
      </c>
    </row>
    <row r="8" spans="1:6">
      <c r="A8" s="117" t="s">
        <v>24</v>
      </c>
      <c r="B8" s="92"/>
      <c r="C8" s="56" t="s">
        <v>25</v>
      </c>
      <c r="D8" s="56" t="s">
        <v>25</v>
      </c>
      <c r="E8" s="56" t="s">
        <v>238</v>
      </c>
      <c r="F8" s="56" t="s">
        <v>238</v>
      </c>
    </row>
    <row r="9" spans="1:6" ht="15" customHeight="1">
      <c r="A9" s="117" t="s">
        <v>26</v>
      </c>
      <c r="B9" s="92"/>
      <c r="C9" s="57" t="s">
        <v>27</v>
      </c>
      <c r="D9" s="57" t="s">
        <v>27</v>
      </c>
      <c r="E9" s="57" t="s">
        <v>239</v>
      </c>
      <c r="F9" s="57" t="s">
        <v>239</v>
      </c>
    </row>
    <row r="10" spans="1:6">
      <c r="A10" s="92" t="s">
        <v>28</v>
      </c>
      <c r="B10" s="92"/>
      <c r="C10" s="56" t="s">
        <v>29</v>
      </c>
      <c r="D10" s="56" t="s">
        <v>29</v>
      </c>
      <c r="E10" s="92"/>
      <c r="F10" s="92"/>
    </row>
    <row r="11" spans="1:6">
      <c r="A11" s="92" t="s">
        <v>30</v>
      </c>
      <c r="B11" s="92"/>
      <c r="C11" s="56">
        <v>1</v>
      </c>
      <c r="D11" s="56">
        <v>1</v>
      </c>
      <c r="E11" s="92"/>
      <c r="F11" s="92"/>
    </row>
    <row r="12" spans="1:6">
      <c r="A12" s="92" t="s">
        <v>31</v>
      </c>
      <c r="B12" s="92"/>
      <c r="C12" s="56" t="s">
        <v>32</v>
      </c>
      <c r="D12" s="56" t="s">
        <v>32</v>
      </c>
      <c r="E12" s="92"/>
      <c r="F12" s="92"/>
    </row>
    <row r="13" spans="1:6" ht="48" customHeight="1">
      <c r="A13" s="58" t="s">
        <v>33</v>
      </c>
      <c r="B13" s="58" t="s">
        <v>34</v>
      </c>
      <c r="C13" s="55" t="s">
        <v>35</v>
      </c>
      <c r="D13" s="55" t="s">
        <v>35</v>
      </c>
      <c r="E13" s="55" t="s">
        <v>240</v>
      </c>
      <c r="F13" s="55" t="s">
        <v>241</v>
      </c>
    </row>
    <row r="14" spans="1:6" ht="47.25" customHeight="1">
      <c r="A14" s="58" t="s">
        <v>36</v>
      </c>
      <c r="B14" s="58" t="s">
        <v>37</v>
      </c>
      <c r="C14" s="55" t="s">
        <v>38</v>
      </c>
      <c r="D14" s="55" t="s">
        <v>38</v>
      </c>
      <c r="E14" s="55" t="s">
        <v>242</v>
      </c>
      <c r="F14" s="55" t="s">
        <v>243</v>
      </c>
    </row>
    <row r="15" spans="1:6">
      <c r="A15" s="92" t="s">
        <v>39</v>
      </c>
      <c r="B15" s="92" t="s">
        <v>40</v>
      </c>
      <c r="C15" s="55" t="s">
        <v>14</v>
      </c>
      <c r="D15" s="55" t="s">
        <v>14</v>
      </c>
      <c r="E15" s="55" t="s">
        <v>14</v>
      </c>
      <c r="F15" s="55" t="s">
        <v>14</v>
      </c>
    </row>
    <row r="16" spans="1:6">
      <c r="A16" s="117" t="s">
        <v>41</v>
      </c>
      <c r="B16" s="92" t="s">
        <v>42</v>
      </c>
      <c r="C16" s="55" t="s">
        <v>14</v>
      </c>
      <c r="D16" s="55" t="s">
        <v>14</v>
      </c>
      <c r="E16" s="55" t="s">
        <v>14</v>
      </c>
      <c r="F16" s="55" t="s">
        <v>14</v>
      </c>
    </row>
    <row r="17" spans="1:6" ht="24">
      <c r="A17" s="59" t="s">
        <v>43</v>
      </c>
      <c r="B17" s="92" t="s">
        <v>44</v>
      </c>
      <c r="C17" s="55" t="s">
        <v>14</v>
      </c>
      <c r="D17" s="55" t="s">
        <v>14</v>
      </c>
      <c r="E17" s="55" t="s">
        <v>14</v>
      </c>
      <c r="F17" s="55" t="s">
        <v>14</v>
      </c>
    </row>
    <row r="18" spans="1:6">
      <c r="C18" s="55"/>
      <c r="D18" s="55"/>
      <c r="E18" s="92"/>
      <c r="F18" s="92"/>
    </row>
    <row r="19" spans="1:6">
      <c r="A19" s="47" t="s">
        <v>45</v>
      </c>
      <c r="B19" s="51" t="s">
        <v>46</v>
      </c>
      <c r="C19" s="89"/>
      <c r="D19" s="89"/>
      <c r="E19" s="92"/>
      <c r="F19" s="92"/>
    </row>
    <row r="20" spans="1:6">
      <c r="A20" s="60" t="s">
        <v>47</v>
      </c>
      <c r="B20" s="61"/>
      <c r="C20" s="63" t="s">
        <v>48</v>
      </c>
      <c r="D20" s="63" t="s">
        <v>49</v>
      </c>
      <c r="E20" s="92" t="s">
        <v>244</v>
      </c>
      <c r="F20" s="92" t="s">
        <v>245</v>
      </c>
    </row>
    <row r="21" spans="1:6">
      <c r="A21" s="58" t="s">
        <v>50</v>
      </c>
      <c r="B21" s="61">
        <v>3</v>
      </c>
      <c r="C21" s="63" t="s">
        <v>14</v>
      </c>
      <c r="D21" s="63" t="s">
        <v>14</v>
      </c>
      <c r="E21" s="63" t="s">
        <v>14</v>
      </c>
      <c r="F21" s="63" t="s">
        <v>14</v>
      </c>
    </row>
    <row r="22" spans="1:6" ht="24">
      <c r="A22" s="58" t="s">
        <v>51</v>
      </c>
      <c r="B22" s="61" t="s">
        <v>52</v>
      </c>
      <c r="C22" s="63" t="s">
        <v>14</v>
      </c>
      <c r="D22" s="63" t="s">
        <v>14</v>
      </c>
      <c r="E22" s="63" t="s">
        <v>14</v>
      </c>
      <c r="F22" s="63" t="s">
        <v>14</v>
      </c>
    </row>
    <row r="23" spans="1:6">
      <c r="A23" s="58" t="s">
        <v>53</v>
      </c>
      <c r="B23" s="61"/>
      <c r="C23" s="89" t="s">
        <v>54</v>
      </c>
      <c r="D23" s="89" t="s">
        <v>55</v>
      </c>
      <c r="E23" s="92" t="s">
        <v>246</v>
      </c>
      <c r="F23" s="92" t="s">
        <v>246</v>
      </c>
    </row>
    <row r="24" spans="1:6">
      <c r="A24" s="58" t="s">
        <v>56</v>
      </c>
      <c r="B24" s="87">
        <v>1</v>
      </c>
      <c r="C24" s="63" t="s">
        <v>14</v>
      </c>
      <c r="D24" s="63" t="s">
        <v>14</v>
      </c>
      <c r="E24" s="63">
        <v>0</v>
      </c>
      <c r="F24" s="63">
        <v>0</v>
      </c>
    </row>
    <row r="25" spans="1:6" ht="25.5" customHeight="1">
      <c r="A25" s="58" t="s">
        <v>57</v>
      </c>
      <c r="B25" s="61" t="s">
        <v>58</v>
      </c>
      <c r="C25" s="63" t="s">
        <v>14</v>
      </c>
      <c r="D25" s="63" t="s">
        <v>14</v>
      </c>
      <c r="E25" s="63" t="s">
        <v>14</v>
      </c>
      <c r="F25" s="63" t="s">
        <v>14</v>
      </c>
    </row>
    <row r="26" spans="1:6" ht="24">
      <c r="A26" s="58" t="s">
        <v>59</v>
      </c>
      <c r="B26" s="61" t="s">
        <v>60</v>
      </c>
      <c r="C26" s="63" t="s">
        <v>14</v>
      </c>
      <c r="D26" s="63" t="s">
        <v>14</v>
      </c>
      <c r="E26" s="63" t="s">
        <v>14</v>
      </c>
      <c r="F26" s="63" t="s">
        <v>14</v>
      </c>
    </row>
    <row r="27" spans="1:6">
      <c r="A27" s="58" t="s">
        <v>61</v>
      </c>
      <c r="B27" s="61" t="s">
        <v>62</v>
      </c>
      <c r="C27" s="63" t="s">
        <v>14</v>
      </c>
      <c r="D27" s="63" t="s">
        <v>14</v>
      </c>
      <c r="E27" s="63" t="s">
        <v>14</v>
      </c>
      <c r="F27" s="63" t="s">
        <v>14</v>
      </c>
    </row>
    <row r="28" spans="1:6" ht="36">
      <c r="A28" s="58" t="s">
        <v>63</v>
      </c>
      <c r="B28" s="61"/>
      <c r="C28" s="63" t="s">
        <v>32</v>
      </c>
      <c r="D28" s="63" t="s">
        <v>32</v>
      </c>
      <c r="E28" s="92"/>
      <c r="F28" s="92"/>
    </row>
    <row r="29" spans="1:6" ht="36">
      <c r="A29" s="58" t="s">
        <v>64</v>
      </c>
      <c r="B29" s="61" t="s">
        <v>65</v>
      </c>
      <c r="C29" s="63" t="s">
        <v>65</v>
      </c>
      <c r="D29" s="63" t="s">
        <v>65</v>
      </c>
      <c r="E29" s="92"/>
      <c r="F29" s="92"/>
    </row>
    <row r="30" spans="1:6" ht="36">
      <c r="A30" s="58" t="s">
        <v>66</v>
      </c>
      <c r="B30" s="61" t="s">
        <v>67</v>
      </c>
      <c r="C30" s="63" t="s">
        <v>14</v>
      </c>
      <c r="D30" s="63" t="s">
        <v>14</v>
      </c>
      <c r="E30" s="63" t="s">
        <v>14</v>
      </c>
      <c r="F30" s="63" t="s">
        <v>14</v>
      </c>
    </row>
    <row r="31" spans="1:6" ht="24">
      <c r="A31" s="58" t="s">
        <v>68</v>
      </c>
      <c r="B31" s="61"/>
      <c r="C31" s="63" t="s">
        <v>32</v>
      </c>
      <c r="D31" s="63" t="s">
        <v>32</v>
      </c>
      <c r="E31" s="92"/>
      <c r="F31" s="92"/>
    </row>
    <row r="32" spans="1:6" ht="24">
      <c r="A32" s="58" t="s">
        <v>69</v>
      </c>
      <c r="B32" s="61"/>
      <c r="C32" s="62" t="s">
        <v>32</v>
      </c>
      <c r="D32" s="62" t="s">
        <v>32</v>
      </c>
      <c r="E32" s="92"/>
      <c r="F32" s="92"/>
    </row>
  </sheetData>
  <phoneticPr fontId="3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15" zoomScaleNormal="115" zoomScalePage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" sqref="F1:G1048576"/>
    </sheetView>
  </sheetViews>
  <sheetFormatPr defaultColWidth="8.85546875" defaultRowHeight="14.25"/>
  <cols>
    <col min="1" max="1" width="29.42578125" style="50" customWidth="1"/>
    <col min="2" max="2" width="25" style="50" customWidth="1"/>
    <col min="3" max="3" width="33" style="49" customWidth="1"/>
    <col min="4" max="4" width="29.42578125" style="49" customWidth="1"/>
    <col min="5" max="5" width="27.28515625" bestFit="1" customWidth="1"/>
  </cols>
  <sheetData>
    <row r="1" spans="1:14" ht="24">
      <c r="A1" s="47" t="s">
        <v>7</v>
      </c>
      <c r="B1" s="48"/>
    </row>
    <row r="2" spans="1:14" ht="24">
      <c r="A2" s="47" t="s">
        <v>8</v>
      </c>
      <c r="B2" s="51" t="s">
        <v>9</v>
      </c>
      <c r="C2" s="90" t="s">
        <v>10</v>
      </c>
      <c r="D2" s="90" t="s">
        <v>11</v>
      </c>
      <c r="E2" s="115" t="s">
        <v>176</v>
      </c>
      <c r="F2" s="91"/>
      <c r="G2" s="91"/>
      <c r="H2" s="91"/>
      <c r="I2" s="91"/>
      <c r="J2" s="91"/>
      <c r="K2" s="91"/>
      <c r="L2" s="91"/>
      <c r="M2" s="91"/>
      <c r="N2" s="91"/>
    </row>
    <row r="3" spans="1:14" ht="12.75">
      <c r="A3" s="60" t="s">
        <v>47</v>
      </c>
      <c r="B3" s="54"/>
      <c r="C3" s="55" t="s">
        <v>48</v>
      </c>
      <c r="D3" s="55" t="s">
        <v>70</v>
      </c>
      <c r="E3" s="55" t="s">
        <v>48</v>
      </c>
      <c r="F3" s="9"/>
      <c r="G3" s="9"/>
      <c r="H3" s="9"/>
      <c r="I3" s="9"/>
      <c r="J3" s="9"/>
      <c r="K3" s="9"/>
      <c r="L3" s="9"/>
      <c r="M3" s="9"/>
      <c r="N3" s="9"/>
    </row>
    <row r="4" spans="1:14" ht="12.75">
      <c r="A4" s="54" t="s">
        <v>71</v>
      </c>
      <c r="B4" s="54"/>
      <c r="C4" s="55" t="s">
        <v>72</v>
      </c>
      <c r="D4" s="55" t="s">
        <v>72</v>
      </c>
      <c r="E4" s="55" t="s">
        <v>72</v>
      </c>
      <c r="F4" s="9"/>
      <c r="G4" s="9"/>
      <c r="H4" s="9"/>
      <c r="I4" s="9"/>
      <c r="J4" s="9"/>
      <c r="K4" s="9"/>
      <c r="L4" s="9"/>
      <c r="M4" s="9"/>
      <c r="N4" s="9"/>
    </row>
    <row r="5" spans="1:14" ht="12.75">
      <c r="A5" s="54" t="s">
        <v>19</v>
      </c>
      <c r="B5" s="54"/>
      <c r="C5" s="55" t="s">
        <v>161</v>
      </c>
      <c r="D5" s="55" t="s">
        <v>21</v>
      </c>
      <c r="E5" s="55" t="s">
        <v>161</v>
      </c>
      <c r="F5" s="9"/>
      <c r="G5" s="9"/>
      <c r="H5" s="9"/>
      <c r="I5" s="9"/>
      <c r="J5" s="9"/>
      <c r="K5" s="9"/>
      <c r="L5" s="9"/>
      <c r="M5" s="9"/>
      <c r="N5" s="9"/>
    </row>
    <row r="6" spans="1:14" ht="12.75">
      <c r="A6" s="54" t="s">
        <v>22</v>
      </c>
      <c r="B6" s="54"/>
      <c r="C6" s="55" t="s">
        <v>159</v>
      </c>
      <c r="D6" s="55" t="s">
        <v>159</v>
      </c>
      <c r="E6" s="55" t="s">
        <v>73</v>
      </c>
      <c r="F6" s="9"/>
      <c r="G6" s="9"/>
      <c r="H6" s="9"/>
      <c r="I6" s="9"/>
      <c r="J6" s="9"/>
      <c r="K6" s="9"/>
      <c r="L6" s="9"/>
      <c r="M6" s="9"/>
      <c r="N6" s="9"/>
    </row>
    <row r="7" spans="1:14" ht="12.75">
      <c r="A7" s="54" t="s">
        <v>74</v>
      </c>
      <c r="B7" s="54" t="s">
        <v>75</v>
      </c>
      <c r="C7" s="55" t="s">
        <v>14</v>
      </c>
      <c r="D7" s="55" t="s">
        <v>14</v>
      </c>
      <c r="E7" s="9" t="s">
        <v>76</v>
      </c>
      <c r="F7" s="9"/>
      <c r="G7" s="9"/>
      <c r="H7" s="9"/>
      <c r="I7" s="9"/>
      <c r="J7" s="9"/>
      <c r="K7" s="9"/>
      <c r="L7" s="9"/>
      <c r="M7" s="9"/>
      <c r="N7" s="9"/>
    </row>
    <row r="8" spans="1:14" ht="12.75">
      <c r="A8" s="54" t="s">
        <v>77</v>
      </c>
      <c r="B8" s="54" t="s">
        <v>78</v>
      </c>
      <c r="C8" s="55" t="s">
        <v>14</v>
      </c>
      <c r="D8" s="55" t="s">
        <v>14</v>
      </c>
      <c r="E8" s="9" t="s">
        <v>183</v>
      </c>
      <c r="F8" s="9"/>
      <c r="G8" s="9"/>
      <c r="H8" s="9"/>
      <c r="I8" s="9"/>
      <c r="J8" s="9"/>
      <c r="K8" s="9"/>
      <c r="L8" s="9"/>
      <c r="M8" s="9"/>
      <c r="N8" s="9"/>
    </row>
    <row r="9" spans="1:14" ht="12.75">
      <c r="A9" s="54" t="s">
        <v>79</v>
      </c>
      <c r="B9" s="54"/>
      <c r="C9" s="55" t="s">
        <v>80</v>
      </c>
      <c r="D9" s="55" t="s">
        <v>80</v>
      </c>
      <c r="E9" s="55" t="s">
        <v>80</v>
      </c>
      <c r="F9" s="9"/>
      <c r="G9" s="9"/>
      <c r="H9" s="9"/>
      <c r="I9" s="9"/>
      <c r="J9" s="9"/>
      <c r="K9" s="9"/>
      <c r="L9" s="9"/>
      <c r="M9" s="9"/>
      <c r="N9" s="9"/>
    </row>
    <row r="10" spans="1:14" ht="24">
      <c r="A10" s="54" t="s">
        <v>81</v>
      </c>
      <c r="B10" s="54"/>
      <c r="C10" s="55" t="s">
        <v>168</v>
      </c>
      <c r="D10" s="55">
        <v>14</v>
      </c>
      <c r="E10" s="55" t="s">
        <v>269</v>
      </c>
      <c r="F10" s="9"/>
      <c r="G10" s="9"/>
      <c r="H10" s="9"/>
      <c r="I10" s="9"/>
      <c r="J10" s="9"/>
      <c r="K10" s="9"/>
      <c r="L10" s="9"/>
      <c r="M10" s="9"/>
      <c r="N10" s="9"/>
    </row>
    <row r="11" spans="1:14" ht="12.75">
      <c r="A11" s="54" t="s">
        <v>33</v>
      </c>
      <c r="B11" s="54"/>
      <c r="C11" s="92" t="s">
        <v>82</v>
      </c>
      <c r="D11" s="92" t="s">
        <v>83</v>
      </c>
      <c r="E11" s="92" t="s">
        <v>82</v>
      </c>
      <c r="F11" s="9"/>
      <c r="G11" s="9"/>
      <c r="H11" s="9"/>
      <c r="I11" s="9"/>
      <c r="J11" s="9"/>
      <c r="K11" s="9"/>
      <c r="L11" s="9"/>
      <c r="M11" s="9"/>
      <c r="N11" s="9"/>
    </row>
    <row r="12" spans="1:14" ht="12.75">
      <c r="A12" s="54" t="s">
        <v>36</v>
      </c>
      <c r="B12" s="54"/>
      <c r="C12" s="92" t="s">
        <v>169</v>
      </c>
      <c r="D12" s="92" t="s">
        <v>85</v>
      </c>
      <c r="E12" s="92" t="s">
        <v>84</v>
      </c>
      <c r="F12" s="9"/>
      <c r="G12" s="9"/>
      <c r="H12" s="9"/>
      <c r="I12" s="9"/>
      <c r="J12" s="9"/>
      <c r="K12" s="9"/>
      <c r="L12" s="9"/>
      <c r="M12" s="9"/>
      <c r="N12" s="9"/>
    </row>
    <row r="13" spans="1:14" ht="12.75">
      <c r="A13" s="54" t="s">
        <v>86</v>
      </c>
      <c r="B13" s="54"/>
      <c r="C13" s="92" t="s">
        <v>87</v>
      </c>
      <c r="D13" s="92" t="s">
        <v>87</v>
      </c>
      <c r="E13" s="92" t="s">
        <v>87</v>
      </c>
      <c r="F13" s="9"/>
      <c r="G13" s="9"/>
      <c r="H13" s="9"/>
      <c r="I13" s="9"/>
      <c r="J13" s="9"/>
      <c r="K13" s="9"/>
      <c r="L13" s="9"/>
      <c r="M13" s="9"/>
      <c r="N13" s="9"/>
    </row>
    <row r="14" spans="1:14" ht="12.75">
      <c r="A14" s="54" t="s">
        <v>88</v>
      </c>
      <c r="B14" s="54"/>
      <c r="C14" s="92" t="s">
        <v>87</v>
      </c>
      <c r="D14" s="92" t="s">
        <v>87</v>
      </c>
      <c r="E14" s="92" t="s">
        <v>87</v>
      </c>
      <c r="F14" s="9"/>
      <c r="G14" s="9"/>
      <c r="H14" s="9"/>
      <c r="I14" s="9"/>
      <c r="J14" s="9"/>
      <c r="K14" s="9"/>
      <c r="L14" s="9"/>
      <c r="M14" s="9"/>
      <c r="N14" s="9"/>
    </row>
    <row r="15" spans="1:14" ht="12.75">
      <c r="A15" s="54" t="s">
        <v>89</v>
      </c>
      <c r="B15" s="54"/>
      <c r="C15" s="92" t="s">
        <v>170</v>
      </c>
      <c r="D15" s="92" t="s">
        <v>170</v>
      </c>
      <c r="E15" s="92" t="s">
        <v>25</v>
      </c>
      <c r="F15" s="9"/>
      <c r="G15" s="9"/>
      <c r="H15" s="9"/>
      <c r="I15" s="9"/>
      <c r="J15" s="9"/>
      <c r="K15" s="9"/>
      <c r="L15" s="9"/>
      <c r="M15" s="9"/>
      <c r="N15" s="9"/>
    </row>
    <row r="16" spans="1:14" ht="12.75">
      <c r="A16" s="54" t="s">
        <v>90</v>
      </c>
      <c r="B16" s="54"/>
      <c r="C16" s="92" t="s">
        <v>91</v>
      </c>
      <c r="D16" s="92" t="s">
        <v>91</v>
      </c>
      <c r="E16" s="92" t="s">
        <v>91</v>
      </c>
      <c r="F16" s="9"/>
      <c r="G16" s="9"/>
      <c r="H16" s="9"/>
      <c r="I16" s="9"/>
      <c r="J16" s="9"/>
      <c r="K16" s="9"/>
      <c r="L16" s="9"/>
      <c r="M16" s="9"/>
      <c r="N16" s="9"/>
    </row>
    <row r="17" spans="1:14" ht="36">
      <c r="A17" s="54" t="s">
        <v>92</v>
      </c>
      <c r="B17" s="54"/>
      <c r="C17" s="92" t="s">
        <v>93</v>
      </c>
      <c r="D17" s="92" t="s">
        <v>94</v>
      </c>
      <c r="E17" s="92" t="s">
        <v>182</v>
      </c>
      <c r="F17" s="9"/>
      <c r="G17" s="9"/>
      <c r="H17" s="9"/>
      <c r="I17" s="9"/>
      <c r="J17" s="9"/>
      <c r="K17" s="9"/>
      <c r="L17" s="9"/>
      <c r="M17" s="9"/>
      <c r="N17" s="9"/>
    </row>
    <row r="18" spans="1:14" ht="24">
      <c r="A18" s="54" t="s">
        <v>95</v>
      </c>
      <c r="B18" s="54"/>
      <c r="C18" s="92" t="s">
        <v>172</v>
      </c>
      <c r="D18" s="92" t="s">
        <v>96</v>
      </c>
      <c r="E18" s="92" t="s">
        <v>271</v>
      </c>
      <c r="F18" s="9"/>
      <c r="G18" s="9"/>
      <c r="H18" s="9"/>
      <c r="I18" s="9"/>
      <c r="J18" s="9"/>
      <c r="K18" s="9"/>
      <c r="L18" s="9"/>
      <c r="M18" s="9"/>
      <c r="N18" s="9"/>
    </row>
    <row r="19" spans="1:14" ht="12.75">
      <c r="A19" s="54" t="s">
        <v>97</v>
      </c>
      <c r="B19" s="54"/>
      <c r="C19" s="92" t="s">
        <v>98</v>
      </c>
      <c r="D19" s="92" t="s">
        <v>98</v>
      </c>
      <c r="E19" s="92" t="s">
        <v>98</v>
      </c>
      <c r="F19" s="9"/>
      <c r="G19" s="9"/>
      <c r="H19" s="9"/>
      <c r="I19" s="9"/>
      <c r="J19" s="9"/>
      <c r="K19" s="9"/>
      <c r="L19" s="9"/>
      <c r="M19" s="9"/>
      <c r="N19" s="9"/>
    </row>
    <row r="20" spans="1:14" ht="24">
      <c r="A20" s="54" t="s">
        <v>99</v>
      </c>
      <c r="B20" s="54"/>
      <c r="C20" s="92" t="s">
        <v>171</v>
      </c>
      <c r="D20" s="92" t="s">
        <v>100</v>
      </c>
      <c r="E20" s="92" t="s">
        <v>270</v>
      </c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C21" s="93"/>
      <c r="D21" s="93"/>
    </row>
    <row r="22" spans="1:14">
      <c r="C22" s="93"/>
      <c r="D22" s="93"/>
    </row>
    <row r="23" spans="1:14">
      <c r="C23" s="93"/>
      <c r="D23" s="93"/>
    </row>
    <row r="24" spans="1:14">
      <c r="C24" s="93"/>
      <c r="D24" s="93"/>
    </row>
    <row r="25" spans="1:14">
      <c r="C25" s="93"/>
      <c r="D25" s="93"/>
    </row>
    <row r="26" spans="1:14">
      <c r="C26" s="93"/>
      <c r="D26" s="93"/>
    </row>
    <row r="27" spans="1:14">
      <c r="C27" s="93"/>
      <c r="D27" s="93"/>
    </row>
    <row r="28" spans="1:14">
      <c r="C28" s="93"/>
      <c r="D28" s="93"/>
    </row>
    <row r="29" spans="1:14">
      <c r="C29" s="93"/>
      <c r="D29" s="93"/>
    </row>
    <row r="30" spans="1:14">
      <c r="C30" s="93"/>
      <c r="D30" s="93"/>
    </row>
  </sheetData>
  <phoneticPr fontId="3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15" zoomScaleNormal="115" zoomScalePage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" sqref="I1:K1048576"/>
    </sheetView>
  </sheetViews>
  <sheetFormatPr defaultColWidth="9.28515625" defaultRowHeight="14.25"/>
  <cols>
    <col min="1" max="1" width="29.42578125" style="50" customWidth="1"/>
    <col min="2" max="2" width="44.42578125" style="50" customWidth="1"/>
    <col min="3" max="4" width="31.42578125" style="49" customWidth="1"/>
    <col min="5" max="5" width="24" style="48" bestFit="1" customWidth="1"/>
    <col min="6" max="6" width="25.85546875" style="48" bestFit="1" customWidth="1"/>
    <col min="7" max="7" width="18.42578125" style="49" bestFit="1" customWidth="1"/>
    <col min="8" max="8" width="19" style="49" bestFit="1" customWidth="1"/>
    <col min="9" max="10" width="31.42578125" style="48" customWidth="1"/>
    <col min="11" max="16384" width="9.28515625" style="50"/>
  </cols>
  <sheetData>
    <row r="1" spans="1:10" ht="24">
      <c r="A1" s="47" t="s">
        <v>101</v>
      </c>
      <c r="B1" s="48"/>
    </row>
    <row r="2" spans="1:10" ht="24">
      <c r="A2" s="47" t="s">
        <v>8</v>
      </c>
      <c r="B2" s="51" t="s">
        <v>9</v>
      </c>
      <c r="C2" s="52" t="s">
        <v>10</v>
      </c>
      <c r="D2" s="52" t="s">
        <v>102</v>
      </c>
      <c r="E2" s="96" t="s">
        <v>174</v>
      </c>
      <c r="F2" s="96" t="s">
        <v>175</v>
      </c>
      <c r="G2" s="52" t="s">
        <v>192</v>
      </c>
      <c r="H2" s="52" t="s">
        <v>194</v>
      </c>
      <c r="I2" s="53"/>
      <c r="J2" s="53"/>
    </row>
    <row r="3" spans="1:10">
      <c r="A3" s="54" t="s">
        <v>12</v>
      </c>
      <c r="B3" s="54" t="s">
        <v>13</v>
      </c>
      <c r="C3" s="55" t="s">
        <v>14</v>
      </c>
      <c r="D3" s="55" t="s">
        <v>14</v>
      </c>
      <c r="E3" s="55" t="s">
        <v>14</v>
      </c>
      <c r="F3" s="55" t="s">
        <v>14</v>
      </c>
      <c r="G3" s="55" t="s">
        <v>14</v>
      </c>
      <c r="H3" s="55" t="s">
        <v>14</v>
      </c>
      <c r="I3" s="54"/>
      <c r="J3" s="54"/>
    </row>
    <row r="4" spans="1:10">
      <c r="A4" s="54" t="s">
        <v>15</v>
      </c>
      <c r="B4" s="54"/>
      <c r="C4" s="55" t="s">
        <v>16</v>
      </c>
      <c r="D4" s="55" t="s">
        <v>16</v>
      </c>
      <c r="E4" s="54" t="s">
        <v>16</v>
      </c>
      <c r="F4" s="54" t="s">
        <v>16</v>
      </c>
      <c r="G4" s="55" t="s">
        <v>16</v>
      </c>
      <c r="H4" s="55" t="s">
        <v>200</v>
      </c>
      <c r="I4" s="54"/>
      <c r="J4" s="54"/>
    </row>
    <row r="5" spans="1:10">
      <c r="A5" s="54" t="s">
        <v>17</v>
      </c>
      <c r="B5" s="54" t="s">
        <v>18</v>
      </c>
      <c r="C5" s="55" t="s">
        <v>14</v>
      </c>
      <c r="D5" s="55" t="s">
        <v>14</v>
      </c>
      <c r="E5" s="55" t="s">
        <v>14</v>
      </c>
      <c r="F5" s="55" t="s">
        <v>14</v>
      </c>
      <c r="G5" s="55" t="s">
        <v>14</v>
      </c>
      <c r="H5" s="55" t="s">
        <v>14</v>
      </c>
      <c r="I5" s="54"/>
      <c r="J5" s="54"/>
    </row>
    <row r="6" spans="1:10">
      <c r="A6" s="102" t="s">
        <v>19</v>
      </c>
      <c r="B6" s="54"/>
      <c r="C6" s="55" t="s">
        <v>20</v>
      </c>
      <c r="D6" s="55" t="s">
        <v>21</v>
      </c>
      <c r="E6" s="55" t="s">
        <v>20</v>
      </c>
      <c r="F6" s="55" t="s">
        <v>20</v>
      </c>
      <c r="G6" s="55" t="s">
        <v>202</v>
      </c>
      <c r="H6" s="55" t="s">
        <v>202</v>
      </c>
      <c r="I6" s="54"/>
      <c r="J6" s="54"/>
    </row>
    <row r="7" spans="1:10">
      <c r="A7" s="102" t="s">
        <v>22</v>
      </c>
      <c r="B7" s="54"/>
      <c r="C7" s="55" t="s">
        <v>23</v>
      </c>
      <c r="D7" s="55" t="s">
        <v>23</v>
      </c>
      <c r="E7" s="54" t="s">
        <v>177</v>
      </c>
      <c r="F7" s="54" t="s">
        <v>250</v>
      </c>
      <c r="G7" s="55" t="s">
        <v>23</v>
      </c>
      <c r="H7" s="55" t="s">
        <v>23</v>
      </c>
      <c r="I7" s="54"/>
      <c r="J7" s="54"/>
    </row>
    <row r="8" spans="1:10">
      <c r="A8" s="102" t="s">
        <v>103</v>
      </c>
      <c r="B8" s="54"/>
      <c r="C8" s="56" t="s">
        <v>104</v>
      </c>
      <c r="D8" s="56" t="s">
        <v>104</v>
      </c>
      <c r="E8" s="56" t="s">
        <v>104</v>
      </c>
      <c r="F8" s="56" t="s">
        <v>104</v>
      </c>
      <c r="G8" s="56" t="s">
        <v>104</v>
      </c>
      <c r="H8" s="56" t="s">
        <v>104</v>
      </c>
      <c r="I8" s="54"/>
      <c r="J8" s="54"/>
    </row>
    <row r="9" spans="1:10" ht="36" customHeight="1">
      <c r="A9" s="102" t="s">
        <v>105</v>
      </c>
      <c r="B9" s="54"/>
      <c r="C9" s="56" t="s">
        <v>106</v>
      </c>
      <c r="D9" s="56" t="s">
        <v>106</v>
      </c>
      <c r="E9" s="56" t="s">
        <v>106</v>
      </c>
      <c r="F9" s="56" t="s">
        <v>106</v>
      </c>
      <c r="G9" s="56" t="s">
        <v>106</v>
      </c>
      <c r="H9" s="56" t="s">
        <v>106</v>
      </c>
      <c r="I9" s="54"/>
      <c r="J9" s="54"/>
    </row>
    <row r="10" spans="1:10" ht="30.75" customHeight="1">
      <c r="A10" s="102" t="s">
        <v>107</v>
      </c>
      <c r="B10" s="54"/>
      <c r="C10" s="56" t="s">
        <v>29</v>
      </c>
      <c r="D10" s="56" t="s">
        <v>29</v>
      </c>
      <c r="E10" s="56" t="s">
        <v>29</v>
      </c>
      <c r="F10" s="56" t="s">
        <v>29</v>
      </c>
      <c r="G10" s="56" t="s">
        <v>29</v>
      </c>
      <c r="H10" s="56" t="s">
        <v>29</v>
      </c>
      <c r="I10" s="54"/>
      <c r="J10" s="54"/>
    </row>
    <row r="11" spans="1:10">
      <c r="A11" s="102" t="s">
        <v>108</v>
      </c>
      <c r="B11" s="54"/>
      <c r="C11" s="56">
        <v>1</v>
      </c>
      <c r="D11" s="56">
        <v>1</v>
      </c>
      <c r="E11" s="56">
        <v>1</v>
      </c>
      <c r="F11" s="56">
        <v>1</v>
      </c>
      <c r="G11" s="56">
        <v>1</v>
      </c>
      <c r="H11" s="56">
        <v>1</v>
      </c>
      <c r="I11" s="54"/>
      <c r="J11" s="54"/>
    </row>
    <row r="12" spans="1:10">
      <c r="A12" s="54" t="s">
        <v>31</v>
      </c>
      <c r="B12" s="54"/>
      <c r="C12" s="56" t="s">
        <v>109</v>
      </c>
      <c r="D12" s="56" t="s">
        <v>109</v>
      </c>
      <c r="E12" s="54"/>
      <c r="F12" s="54"/>
      <c r="G12" s="56"/>
      <c r="H12" s="56"/>
      <c r="I12" s="54"/>
      <c r="J12" s="54"/>
    </row>
    <row r="13" spans="1:10" ht="54.75" customHeight="1">
      <c r="A13" s="58" t="s">
        <v>33</v>
      </c>
      <c r="B13" s="58" t="s">
        <v>34</v>
      </c>
      <c r="C13" s="55" t="s">
        <v>110</v>
      </c>
      <c r="D13" s="55" t="s">
        <v>111</v>
      </c>
      <c r="E13" s="103" t="s">
        <v>178</v>
      </c>
      <c r="F13" s="104" t="s">
        <v>248</v>
      </c>
      <c r="G13" s="55" t="s">
        <v>196</v>
      </c>
      <c r="H13" s="55" t="s">
        <v>195</v>
      </c>
      <c r="I13" s="54"/>
      <c r="J13" s="54"/>
    </row>
    <row r="14" spans="1:10" ht="56.25" customHeight="1">
      <c r="A14" s="58" t="s">
        <v>36</v>
      </c>
      <c r="B14" s="58" t="s">
        <v>37</v>
      </c>
      <c r="C14" s="88" t="s">
        <v>112</v>
      </c>
      <c r="D14" s="88" t="s">
        <v>179</v>
      </c>
      <c r="E14" s="104" t="s">
        <v>112</v>
      </c>
      <c r="F14" s="104" t="s">
        <v>112</v>
      </c>
      <c r="G14" s="88" t="s">
        <v>197</v>
      </c>
      <c r="H14" s="88" t="s">
        <v>197</v>
      </c>
      <c r="I14" s="54"/>
      <c r="J14" s="54"/>
    </row>
    <row r="15" spans="1:10">
      <c r="A15" s="54" t="s">
        <v>39</v>
      </c>
      <c r="B15" s="54" t="s">
        <v>40</v>
      </c>
      <c r="C15" s="55" t="s">
        <v>14</v>
      </c>
      <c r="D15" s="55" t="s">
        <v>14</v>
      </c>
      <c r="E15" s="55" t="s">
        <v>14</v>
      </c>
      <c r="F15" s="55" t="s">
        <v>14</v>
      </c>
      <c r="G15" s="55" t="s">
        <v>198</v>
      </c>
      <c r="H15" s="55" t="s">
        <v>198</v>
      </c>
      <c r="I15" s="54"/>
      <c r="J15" s="54"/>
    </row>
    <row r="16" spans="1:10">
      <c r="A16" s="97" t="s">
        <v>41</v>
      </c>
      <c r="B16" s="54" t="s">
        <v>42</v>
      </c>
      <c r="C16" s="55" t="s">
        <v>14</v>
      </c>
      <c r="D16" s="55" t="s">
        <v>14</v>
      </c>
      <c r="E16" s="55" t="s">
        <v>14</v>
      </c>
      <c r="F16" s="55" t="s">
        <v>14</v>
      </c>
      <c r="G16" s="55" t="s">
        <v>32</v>
      </c>
      <c r="H16" s="55" t="s">
        <v>32</v>
      </c>
      <c r="I16" s="54"/>
      <c r="J16" s="54"/>
    </row>
    <row r="17" spans="1:10" ht="24">
      <c r="A17" s="54" t="s">
        <v>113</v>
      </c>
      <c r="B17" s="54"/>
      <c r="C17" s="55" t="s">
        <v>114</v>
      </c>
      <c r="D17" s="55" t="s">
        <v>115</v>
      </c>
      <c r="E17" s="92" t="s">
        <v>180</v>
      </c>
      <c r="F17" s="92" t="s">
        <v>249</v>
      </c>
      <c r="G17" s="55" t="s">
        <v>114</v>
      </c>
      <c r="H17" s="55" t="s">
        <v>114</v>
      </c>
      <c r="I17" s="54"/>
      <c r="J17" s="54"/>
    </row>
    <row r="18" spans="1:10">
      <c r="A18" s="59" t="s">
        <v>43</v>
      </c>
      <c r="B18" s="54" t="s">
        <v>44</v>
      </c>
      <c r="C18" s="55" t="s">
        <v>14</v>
      </c>
      <c r="D18" s="55" t="s">
        <v>14</v>
      </c>
      <c r="E18" s="55" t="s">
        <v>14</v>
      </c>
      <c r="F18" s="55" t="s">
        <v>14</v>
      </c>
      <c r="G18" s="55" t="s">
        <v>193</v>
      </c>
      <c r="H18" s="55" t="s">
        <v>193</v>
      </c>
      <c r="I18" s="54"/>
      <c r="J18" s="54"/>
    </row>
    <row r="19" spans="1:10">
      <c r="C19" s="55"/>
      <c r="D19" s="55"/>
      <c r="E19" s="55"/>
      <c r="F19" s="55"/>
      <c r="G19" s="55"/>
      <c r="H19" s="55"/>
      <c r="I19" s="54"/>
      <c r="J19" s="54"/>
    </row>
    <row r="20" spans="1:10">
      <c r="A20" s="47" t="s">
        <v>45</v>
      </c>
      <c r="B20" s="51" t="s">
        <v>46</v>
      </c>
      <c r="C20" s="89"/>
      <c r="D20" s="89"/>
      <c r="E20" s="89"/>
      <c r="F20" s="89"/>
      <c r="G20" s="89"/>
      <c r="H20" s="89"/>
      <c r="I20" s="54"/>
      <c r="J20" s="54"/>
    </row>
    <row r="21" spans="1:10">
      <c r="A21" s="60" t="s">
        <v>47</v>
      </c>
      <c r="B21" s="61"/>
      <c r="C21" s="63" t="s">
        <v>48</v>
      </c>
      <c r="D21" s="63" t="s">
        <v>70</v>
      </c>
      <c r="E21" s="63" t="s">
        <v>70</v>
      </c>
      <c r="F21" s="63" t="s">
        <v>48</v>
      </c>
      <c r="G21" s="63" t="s">
        <v>48</v>
      </c>
      <c r="H21" s="63" t="s">
        <v>70</v>
      </c>
      <c r="I21" s="54"/>
      <c r="J21" s="54"/>
    </row>
    <row r="22" spans="1:10" ht="24">
      <c r="A22" s="58" t="s">
        <v>50</v>
      </c>
      <c r="B22" s="61">
        <v>3</v>
      </c>
      <c r="C22" s="63" t="s">
        <v>14</v>
      </c>
      <c r="D22" s="63" t="s">
        <v>14</v>
      </c>
      <c r="E22" s="63" t="s">
        <v>14</v>
      </c>
      <c r="F22" s="63" t="s">
        <v>14</v>
      </c>
      <c r="G22" s="63" t="s">
        <v>14</v>
      </c>
      <c r="H22" s="63" t="s">
        <v>14</v>
      </c>
      <c r="I22" s="54"/>
      <c r="J22" s="54"/>
    </row>
    <row r="23" spans="1:10" ht="24">
      <c r="A23" s="58" t="s">
        <v>51</v>
      </c>
      <c r="B23" s="61" t="s">
        <v>52</v>
      </c>
      <c r="C23" s="63" t="s">
        <v>14</v>
      </c>
      <c r="D23" s="63" t="s">
        <v>14</v>
      </c>
      <c r="E23" s="63" t="s">
        <v>14</v>
      </c>
      <c r="F23" s="63" t="s">
        <v>14</v>
      </c>
      <c r="G23" s="63" t="s">
        <v>14</v>
      </c>
      <c r="H23" s="63" t="s">
        <v>14</v>
      </c>
      <c r="I23" s="54"/>
      <c r="J23" s="54"/>
    </row>
    <row r="24" spans="1:10">
      <c r="A24" s="58" t="s">
        <v>53</v>
      </c>
      <c r="B24" s="61"/>
      <c r="C24" s="89" t="s">
        <v>54</v>
      </c>
      <c r="D24" s="89" t="s">
        <v>55</v>
      </c>
      <c r="E24" s="54" t="s">
        <v>55</v>
      </c>
      <c r="F24" s="54" t="s">
        <v>181</v>
      </c>
      <c r="G24" s="89" t="s">
        <v>55</v>
      </c>
      <c r="H24" s="89" t="s">
        <v>55</v>
      </c>
      <c r="I24" s="54"/>
      <c r="J24" s="54"/>
    </row>
    <row r="25" spans="1:10" ht="24">
      <c r="A25" s="58" t="s">
        <v>56</v>
      </c>
      <c r="B25" s="87">
        <v>1</v>
      </c>
      <c r="C25" s="63" t="s">
        <v>14</v>
      </c>
      <c r="D25" s="63" t="s">
        <v>14</v>
      </c>
      <c r="E25" s="63">
        <v>0</v>
      </c>
      <c r="F25" s="63">
        <v>0</v>
      </c>
      <c r="G25" s="63" t="s">
        <v>14</v>
      </c>
      <c r="H25" s="63" t="s">
        <v>14</v>
      </c>
      <c r="I25" s="54"/>
      <c r="J25" s="54"/>
    </row>
    <row r="26" spans="1:10" ht="30" customHeight="1">
      <c r="A26" s="58" t="s">
        <v>57</v>
      </c>
      <c r="B26" s="61" t="s">
        <v>58</v>
      </c>
      <c r="C26" s="63" t="s">
        <v>14</v>
      </c>
      <c r="D26" s="63" t="s">
        <v>14</v>
      </c>
      <c r="E26" s="63" t="s">
        <v>14</v>
      </c>
      <c r="F26" s="63" t="s">
        <v>14</v>
      </c>
      <c r="G26" s="63" t="s">
        <v>14</v>
      </c>
      <c r="H26" s="63" t="s">
        <v>14</v>
      </c>
      <c r="I26" s="54"/>
      <c r="J26" s="54"/>
    </row>
    <row r="27" spans="1:10" ht="24">
      <c r="A27" s="58" t="s">
        <v>59</v>
      </c>
      <c r="B27" s="61" t="s">
        <v>60</v>
      </c>
      <c r="C27" s="63" t="s">
        <v>14</v>
      </c>
      <c r="D27" s="63" t="s">
        <v>14</v>
      </c>
      <c r="E27" s="63" t="s">
        <v>14</v>
      </c>
      <c r="F27" s="63" t="s">
        <v>14</v>
      </c>
      <c r="G27" s="63" t="s">
        <v>14</v>
      </c>
      <c r="H27" s="63" t="s">
        <v>14</v>
      </c>
      <c r="I27" s="54"/>
      <c r="J27" s="54"/>
    </row>
    <row r="28" spans="1:10" ht="24.75">
      <c r="A28" s="58" t="s">
        <v>116</v>
      </c>
      <c r="B28" s="61" t="s">
        <v>117</v>
      </c>
      <c r="C28" s="63" t="s">
        <v>14</v>
      </c>
      <c r="D28" s="63" t="s">
        <v>14</v>
      </c>
      <c r="E28" s="63" t="s">
        <v>14</v>
      </c>
      <c r="F28" s="63" t="s">
        <v>14</v>
      </c>
      <c r="G28" s="63" t="s">
        <v>14</v>
      </c>
      <c r="H28" s="63" t="s">
        <v>14</v>
      </c>
      <c r="I28" s="54"/>
      <c r="J28" s="54"/>
    </row>
    <row r="29" spans="1:10" ht="24">
      <c r="A29" s="58" t="s">
        <v>61</v>
      </c>
      <c r="B29" s="61" t="s">
        <v>62</v>
      </c>
      <c r="C29" s="63" t="s">
        <v>14</v>
      </c>
      <c r="D29" s="63" t="s">
        <v>14</v>
      </c>
      <c r="E29" s="63" t="s">
        <v>14</v>
      </c>
      <c r="F29" s="63" t="s">
        <v>14</v>
      </c>
      <c r="G29" s="63" t="s">
        <v>14</v>
      </c>
      <c r="H29" s="63" t="s">
        <v>14</v>
      </c>
      <c r="I29" s="54"/>
      <c r="J29" s="54"/>
    </row>
    <row r="30" spans="1:10" ht="36">
      <c r="A30" s="58" t="s">
        <v>63</v>
      </c>
      <c r="B30" s="61"/>
      <c r="C30" s="63" t="s">
        <v>32</v>
      </c>
      <c r="D30" s="63" t="s">
        <v>32</v>
      </c>
      <c r="E30" s="63" t="s">
        <v>32</v>
      </c>
      <c r="F30" s="63" t="s">
        <v>32</v>
      </c>
      <c r="G30" s="63" t="s">
        <v>32</v>
      </c>
      <c r="H30" s="63" t="s">
        <v>32</v>
      </c>
      <c r="I30" s="54"/>
      <c r="J30" s="54"/>
    </row>
    <row r="31" spans="1:10" ht="36">
      <c r="A31" s="58" t="s">
        <v>64</v>
      </c>
      <c r="B31" s="61" t="s">
        <v>65</v>
      </c>
      <c r="C31" s="63" t="s">
        <v>65</v>
      </c>
      <c r="D31" s="63" t="s">
        <v>65</v>
      </c>
      <c r="E31" s="63" t="s">
        <v>65</v>
      </c>
      <c r="F31" s="63" t="s">
        <v>65</v>
      </c>
      <c r="G31" s="63" t="s">
        <v>65</v>
      </c>
      <c r="H31" s="63" t="s">
        <v>65</v>
      </c>
      <c r="I31" s="54"/>
      <c r="J31" s="54"/>
    </row>
    <row r="32" spans="1:10" ht="24">
      <c r="A32" s="58" t="s">
        <v>66</v>
      </c>
      <c r="B32" s="61" t="s">
        <v>67</v>
      </c>
      <c r="C32" s="63" t="s">
        <v>14</v>
      </c>
      <c r="D32" s="63" t="s">
        <v>14</v>
      </c>
      <c r="E32" s="63" t="s">
        <v>14</v>
      </c>
      <c r="F32" s="63" t="s">
        <v>14</v>
      </c>
      <c r="G32" s="63" t="s">
        <v>14</v>
      </c>
      <c r="H32" s="63" t="s">
        <v>14</v>
      </c>
      <c r="I32" s="54"/>
      <c r="J32" s="54"/>
    </row>
    <row r="33" spans="1:10" ht="24">
      <c r="A33" s="58" t="s">
        <v>68</v>
      </c>
      <c r="B33" s="61"/>
      <c r="C33" s="63" t="s">
        <v>32</v>
      </c>
      <c r="D33" s="63" t="s">
        <v>32</v>
      </c>
      <c r="E33" s="63" t="s">
        <v>32</v>
      </c>
      <c r="F33" s="63" t="s">
        <v>32</v>
      </c>
      <c r="G33" s="63" t="s">
        <v>32</v>
      </c>
      <c r="H33" s="63" t="s">
        <v>32</v>
      </c>
      <c r="I33" s="54"/>
      <c r="J33" s="54"/>
    </row>
    <row r="34" spans="1:10" ht="24">
      <c r="A34" s="58" t="s">
        <v>69</v>
      </c>
      <c r="B34" s="61"/>
      <c r="C34" s="63" t="s">
        <v>32</v>
      </c>
      <c r="D34" s="63" t="s">
        <v>32</v>
      </c>
      <c r="E34" s="63" t="s">
        <v>32</v>
      </c>
      <c r="F34" s="63" t="s">
        <v>32</v>
      </c>
      <c r="G34" s="63" t="s">
        <v>32</v>
      </c>
      <c r="H34" s="63" t="s">
        <v>32</v>
      </c>
      <c r="I34" s="54"/>
      <c r="J34" s="54"/>
    </row>
  </sheetData>
  <phoneticPr fontId="3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30" zoomScaleNormal="130" zoomScalePageLayoutView="130" workbookViewId="0">
      <selection activeCell="F2" sqref="F2"/>
    </sheetView>
  </sheetViews>
  <sheetFormatPr defaultColWidth="9.140625" defaultRowHeight="12"/>
  <cols>
    <col min="1" max="1" width="34" style="95" customWidth="1"/>
    <col min="2" max="2" width="28.42578125" style="95" customWidth="1"/>
    <col min="3" max="4" width="31.7109375" style="95" customWidth="1"/>
    <col min="5" max="5" width="27.28515625" style="95" customWidth="1"/>
    <col min="6" max="6" width="31.42578125" style="95" customWidth="1"/>
    <col min="7" max="7" width="29.140625" style="95" customWidth="1"/>
    <col min="8" max="16384" width="9.140625" style="95"/>
  </cols>
  <sheetData>
    <row r="1" spans="1:7" ht="24">
      <c r="A1" s="47" t="s">
        <v>101</v>
      </c>
      <c r="B1" s="48"/>
      <c r="C1" s="49"/>
      <c r="D1" s="49"/>
    </row>
    <row r="2" spans="1:7" ht="24">
      <c r="A2" s="47" t="s">
        <v>8</v>
      </c>
      <c r="B2" s="51" t="s">
        <v>9</v>
      </c>
      <c r="C2" s="52" t="s">
        <v>10</v>
      </c>
      <c r="D2" s="52" t="s">
        <v>11</v>
      </c>
      <c r="E2" s="96" t="s">
        <v>174</v>
      </c>
      <c r="F2" s="96" t="s">
        <v>175</v>
      </c>
      <c r="G2" s="96" t="s">
        <v>221</v>
      </c>
    </row>
    <row r="3" spans="1:7">
      <c r="A3" s="60" t="s">
        <v>47</v>
      </c>
      <c r="B3" s="54"/>
      <c r="C3" s="55" t="s">
        <v>48</v>
      </c>
      <c r="D3" s="55" t="s">
        <v>70</v>
      </c>
      <c r="E3" s="55" t="s">
        <v>70</v>
      </c>
      <c r="F3" s="55" t="s">
        <v>48</v>
      </c>
      <c r="G3" s="118" t="s">
        <v>203</v>
      </c>
    </row>
    <row r="4" spans="1:7">
      <c r="A4" s="54" t="s">
        <v>71</v>
      </c>
      <c r="B4" s="54"/>
      <c r="C4" s="55" t="s">
        <v>72</v>
      </c>
      <c r="D4" s="55" t="s">
        <v>72</v>
      </c>
      <c r="E4" s="55" t="s">
        <v>72</v>
      </c>
      <c r="F4" s="55" t="s">
        <v>72</v>
      </c>
      <c r="G4" s="55" t="s">
        <v>72</v>
      </c>
    </row>
    <row r="5" spans="1:7">
      <c r="A5" s="54" t="s">
        <v>19</v>
      </c>
      <c r="B5" s="54"/>
      <c r="C5" s="55" t="s">
        <v>20</v>
      </c>
      <c r="D5" s="55" t="s">
        <v>21</v>
      </c>
      <c r="E5" s="55" t="s">
        <v>20</v>
      </c>
      <c r="F5" s="55" t="s">
        <v>20</v>
      </c>
      <c r="G5" s="55" t="s">
        <v>21</v>
      </c>
    </row>
    <row r="6" spans="1:7">
      <c r="A6" s="54" t="s">
        <v>22</v>
      </c>
      <c r="B6" s="54"/>
      <c r="C6" s="55" t="s">
        <v>23</v>
      </c>
      <c r="D6" s="55" t="s">
        <v>23</v>
      </c>
      <c r="E6" s="55" t="s">
        <v>73</v>
      </c>
      <c r="F6" s="55" t="s">
        <v>73</v>
      </c>
      <c r="G6" s="118" t="s">
        <v>208</v>
      </c>
    </row>
    <row r="7" spans="1:7">
      <c r="A7" s="54" t="s">
        <v>74</v>
      </c>
      <c r="B7" s="54" t="s">
        <v>75</v>
      </c>
      <c r="C7" s="55" t="s">
        <v>14</v>
      </c>
      <c r="D7" s="55" t="s">
        <v>14</v>
      </c>
      <c r="E7" s="55" t="s">
        <v>76</v>
      </c>
      <c r="F7" s="55" t="s">
        <v>76</v>
      </c>
      <c r="G7" s="55" t="s">
        <v>76</v>
      </c>
    </row>
    <row r="8" spans="1:7">
      <c r="A8" s="119" t="s">
        <v>77</v>
      </c>
      <c r="B8" s="54" t="s">
        <v>214</v>
      </c>
      <c r="C8" s="55" t="s">
        <v>14</v>
      </c>
      <c r="D8" s="55" t="s">
        <v>14</v>
      </c>
      <c r="E8" s="55" t="s">
        <v>183</v>
      </c>
      <c r="F8" s="55" t="s">
        <v>183</v>
      </c>
      <c r="G8" s="118" t="s">
        <v>210</v>
      </c>
    </row>
    <row r="9" spans="1:7">
      <c r="A9" s="119" t="s">
        <v>79</v>
      </c>
      <c r="B9" s="54"/>
      <c r="C9" s="55" t="s">
        <v>80</v>
      </c>
      <c r="D9" s="55" t="s">
        <v>80</v>
      </c>
      <c r="E9" s="55" t="s">
        <v>80</v>
      </c>
      <c r="F9" s="55" t="s">
        <v>80</v>
      </c>
      <c r="G9" s="55" t="s">
        <v>80</v>
      </c>
    </row>
    <row r="10" spans="1:7">
      <c r="A10" s="119" t="s">
        <v>81</v>
      </c>
      <c r="B10" s="54"/>
      <c r="C10" s="55">
        <v>14</v>
      </c>
      <c r="D10" s="55">
        <v>14</v>
      </c>
      <c r="E10" s="55">
        <v>14</v>
      </c>
      <c r="F10" s="55" t="s">
        <v>258</v>
      </c>
      <c r="G10" s="118">
        <v>14</v>
      </c>
    </row>
    <row r="11" spans="1:7">
      <c r="A11" s="119" t="s">
        <v>33</v>
      </c>
      <c r="B11" s="54"/>
      <c r="C11" s="54" t="s">
        <v>118</v>
      </c>
      <c r="D11" s="54" t="s">
        <v>119</v>
      </c>
      <c r="E11" s="54" t="s">
        <v>118</v>
      </c>
      <c r="F11" s="54" t="s">
        <v>118</v>
      </c>
      <c r="G11" s="118" t="s">
        <v>204</v>
      </c>
    </row>
    <row r="12" spans="1:7">
      <c r="A12" s="119" t="s">
        <v>36</v>
      </c>
      <c r="B12" s="54"/>
      <c r="C12" s="54" t="s">
        <v>120</v>
      </c>
      <c r="D12" s="54" t="s">
        <v>120</v>
      </c>
      <c r="E12" s="54" t="s">
        <v>120</v>
      </c>
      <c r="F12" s="54" t="s">
        <v>120</v>
      </c>
      <c r="G12" s="118" t="s">
        <v>205</v>
      </c>
    </row>
    <row r="13" spans="1:7">
      <c r="A13" s="119" t="s">
        <v>86</v>
      </c>
      <c r="B13" s="54"/>
      <c r="C13" s="54" t="s">
        <v>87</v>
      </c>
      <c r="D13" s="54" t="s">
        <v>87</v>
      </c>
      <c r="E13" s="54" t="s">
        <v>87</v>
      </c>
      <c r="F13" s="54" t="s">
        <v>87</v>
      </c>
      <c r="G13" s="54" t="s">
        <v>87</v>
      </c>
    </row>
    <row r="14" spans="1:7">
      <c r="A14" s="119" t="s">
        <v>88</v>
      </c>
      <c r="B14" s="54"/>
      <c r="C14" s="54" t="s">
        <v>87</v>
      </c>
      <c r="D14" s="54" t="s">
        <v>87</v>
      </c>
      <c r="E14" s="54" t="s">
        <v>87</v>
      </c>
      <c r="F14" s="54" t="s">
        <v>87</v>
      </c>
      <c r="G14" s="54" t="s">
        <v>87</v>
      </c>
    </row>
    <row r="15" spans="1:7">
      <c r="A15" s="119" t="s">
        <v>121</v>
      </c>
      <c r="B15" s="54"/>
      <c r="C15" s="54" t="s">
        <v>122</v>
      </c>
      <c r="D15" s="54" t="s">
        <v>122</v>
      </c>
      <c r="E15" s="54" t="s">
        <v>122</v>
      </c>
      <c r="F15" s="54" t="s">
        <v>122</v>
      </c>
      <c r="G15" s="54" t="s">
        <v>122</v>
      </c>
    </row>
    <row r="16" spans="1:7">
      <c r="A16" s="54" t="s">
        <v>90</v>
      </c>
      <c r="B16" s="54"/>
      <c r="C16" s="54" t="s">
        <v>91</v>
      </c>
      <c r="D16" s="54" t="s">
        <v>91</v>
      </c>
      <c r="E16" s="54" t="s">
        <v>91</v>
      </c>
      <c r="F16" s="54" t="s">
        <v>91</v>
      </c>
      <c r="G16" s="54" t="s">
        <v>91</v>
      </c>
    </row>
    <row r="17" spans="1:7">
      <c r="A17" s="54" t="s">
        <v>123</v>
      </c>
      <c r="B17" s="54"/>
      <c r="C17" s="94" t="s">
        <v>32</v>
      </c>
      <c r="D17" s="94" t="s">
        <v>32</v>
      </c>
      <c r="E17" s="94" t="s">
        <v>32</v>
      </c>
      <c r="F17" s="94" t="s">
        <v>32</v>
      </c>
      <c r="G17" s="118" t="s">
        <v>206</v>
      </c>
    </row>
    <row r="18" spans="1:7" ht="48">
      <c r="A18" s="54" t="s">
        <v>124</v>
      </c>
      <c r="B18" s="54"/>
      <c r="C18" s="54" t="s">
        <v>125</v>
      </c>
      <c r="D18" s="54" t="s">
        <v>125</v>
      </c>
      <c r="E18" s="92" t="s">
        <v>184</v>
      </c>
      <c r="F18" s="92" t="s">
        <v>273</v>
      </c>
      <c r="G18" s="92" t="s">
        <v>207</v>
      </c>
    </row>
    <row r="19" spans="1:7">
      <c r="A19" s="54" t="s">
        <v>97</v>
      </c>
      <c r="B19" s="54"/>
      <c r="C19" s="54" t="s">
        <v>98</v>
      </c>
      <c r="D19" s="54" t="s">
        <v>98</v>
      </c>
      <c r="E19" s="54" t="s">
        <v>98</v>
      </c>
      <c r="F19" s="54" t="s">
        <v>98</v>
      </c>
      <c r="G19" s="54" t="s">
        <v>98</v>
      </c>
    </row>
    <row r="20" spans="1:7" ht="24">
      <c r="A20" s="54" t="s">
        <v>99</v>
      </c>
      <c r="B20" s="54"/>
      <c r="C20" s="54" t="s">
        <v>126</v>
      </c>
      <c r="D20" s="54" t="s">
        <v>126</v>
      </c>
      <c r="E20" s="54" t="s">
        <v>247</v>
      </c>
      <c r="F20" s="92" t="s">
        <v>274</v>
      </c>
      <c r="G20" s="54" t="s">
        <v>127</v>
      </c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269"/>
  <sheetViews>
    <sheetView zoomScale="80" zoomScaleNormal="80" zoomScalePageLayoutView="80" workbookViewId="0">
      <selection activeCell="AG27" sqref="AG27"/>
    </sheetView>
  </sheetViews>
  <sheetFormatPr defaultColWidth="9.28515625" defaultRowHeight="12.75"/>
  <cols>
    <col min="1" max="4" width="9.28515625" customWidth="1"/>
    <col min="5" max="5" width="9.28515625" style="12" customWidth="1"/>
    <col min="6" max="9" width="9.28515625" customWidth="1"/>
    <col min="10" max="10" width="16.85546875" customWidth="1"/>
    <col min="11" max="11" width="9.28515625" style="2" customWidth="1"/>
    <col min="12" max="30" width="9.28515625" customWidth="1"/>
    <col min="31" max="31" width="12.85546875" bestFit="1" customWidth="1"/>
    <col min="32" max="32" width="9.28515625" customWidth="1"/>
    <col min="33" max="33" width="11" bestFit="1" customWidth="1"/>
    <col min="34" max="37" width="9.28515625" customWidth="1"/>
    <col min="38" max="38" width="16.28515625" customWidth="1"/>
    <col min="39" max="55" width="9.28515625" customWidth="1"/>
  </cols>
  <sheetData>
    <row r="1" spans="1:1">
      <c r="A1" s="8"/>
    </row>
    <row r="2" spans="1:1">
      <c r="A2" s="8"/>
    </row>
    <row r="3" spans="1:1">
      <c r="A3" s="8"/>
    </row>
    <row r="4" spans="1:1">
      <c r="A4" s="8"/>
    </row>
    <row r="5" spans="1:1">
      <c r="A5" s="8"/>
    </row>
    <row r="6" spans="1:1">
      <c r="A6" s="8"/>
    </row>
    <row r="25" spans="1:55">
      <c r="A25" t="s">
        <v>128</v>
      </c>
      <c r="B25" t="s">
        <v>5</v>
      </c>
      <c r="C25" s="6" t="s">
        <v>186</v>
      </c>
      <c r="D25" s="6" t="s">
        <v>199</v>
      </c>
      <c r="E25" s="7"/>
      <c r="F25" s="6"/>
      <c r="G25" s="6"/>
      <c r="H25" s="6"/>
      <c r="I25" s="6"/>
      <c r="J25" s="6"/>
      <c r="K25" s="18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 t="s">
        <v>129</v>
      </c>
      <c r="AD25" t="str">
        <f>B25</f>
        <v>Huawei</v>
      </c>
      <c r="AE25" t="s">
        <v>255</v>
      </c>
      <c r="AF25" t="str">
        <f>D25</f>
        <v>CMCC</v>
      </c>
      <c r="AG25" t="s">
        <v>256</v>
      </c>
      <c r="AH25">
        <f t="shared" ref="AH25:BC25" si="0">F25</f>
        <v>0</v>
      </c>
      <c r="AI25">
        <f t="shared" si="0"/>
        <v>0</v>
      </c>
      <c r="AJ25">
        <f t="shared" si="0"/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 s="5" t="str">
        <f t="shared" si="0"/>
        <v>Mean</v>
      </c>
    </row>
    <row r="26" spans="1:55">
      <c r="A26" s="1"/>
      <c r="B26" s="9"/>
      <c r="C26" s="9"/>
      <c r="D26" s="9"/>
      <c r="E26" s="13"/>
      <c r="F26" s="9"/>
      <c r="G26" s="9"/>
      <c r="H26" s="9"/>
      <c r="I26" s="9"/>
      <c r="J26" s="9"/>
      <c r="K26" s="3"/>
      <c r="L26" s="9"/>
      <c r="M26" s="9"/>
      <c r="N26" s="10"/>
      <c r="O26" s="9"/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BC26" s="5"/>
    </row>
    <row r="27" spans="1:55" ht="38.25">
      <c r="A27" s="66" t="s">
        <v>130</v>
      </c>
      <c r="B27" s="9">
        <f>B34</f>
        <v>-2.2613150000000002</v>
      </c>
      <c r="C27" s="9">
        <f t="shared" ref="C27:Z27" si="1">C34</f>
        <v>-1.55</v>
      </c>
      <c r="D27" s="9">
        <f t="shared" si="1"/>
        <v>-2.2923200000000001</v>
      </c>
      <c r="E27" s="9">
        <f t="shared" si="1"/>
        <v>0</v>
      </c>
      <c r="F27" s="9">
        <f t="shared" si="1"/>
        <v>0</v>
      </c>
      <c r="G27" s="9">
        <f t="shared" si="1"/>
        <v>0</v>
      </c>
      <c r="H27" s="9">
        <f t="shared" si="1"/>
        <v>0</v>
      </c>
      <c r="I27" s="9">
        <f t="shared" si="1"/>
        <v>0</v>
      </c>
      <c r="J27" s="9">
        <f t="shared" si="1"/>
        <v>0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0</v>
      </c>
      <c r="O27" s="9">
        <f t="shared" si="1"/>
        <v>0</v>
      </c>
      <c r="P27" s="9">
        <f t="shared" si="1"/>
        <v>0</v>
      </c>
      <c r="Q27" s="9">
        <f t="shared" si="1"/>
        <v>0</v>
      </c>
      <c r="R27" s="9">
        <f t="shared" si="1"/>
        <v>0</v>
      </c>
      <c r="S27" s="9">
        <f t="shared" si="1"/>
        <v>0</v>
      </c>
      <c r="T27" s="9">
        <f t="shared" si="1"/>
        <v>0</v>
      </c>
      <c r="U27" s="9">
        <f t="shared" si="1"/>
        <v>0</v>
      </c>
      <c r="V27" s="9">
        <f t="shared" si="1"/>
        <v>0</v>
      </c>
      <c r="W27" s="9">
        <f t="shared" si="1"/>
        <v>0</v>
      </c>
      <c r="X27" s="9">
        <f t="shared" si="1"/>
        <v>0</v>
      </c>
      <c r="Y27" s="9">
        <f t="shared" si="1"/>
        <v>0</v>
      </c>
      <c r="Z27" s="9">
        <f t="shared" si="1"/>
        <v>0</v>
      </c>
      <c r="AA27" s="4">
        <f>AVERAGE(B27:Z27)</f>
        <v>-0.24414540000000001</v>
      </c>
      <c r="AB27" s="68"/>
      <c r="AC27" s="66" t="s">
        <v>130</v>
      </c>
      <c r="AD27" s="9">
        <f>AD34</f>
        <v>-2.6410610000000001</v>
      </c>
      <c r="AE27" s="9">
        <f t="shared" ref="AE27:BB27" si="2">AE34</f>
        <v>1.27</v>
      </c>
      <c r="AF27" s="9">
        <f t="shared" si="2"/>
        <v>-1.3227199999999999</v>
      </c>
      <c r="AG27" s="9">
        <f t="shared" si="2"/>
        <v>1.48</v>
      </c>
      <c r="AH27" s="9">
        <f t="shared" si="2"/>
        <v>0</v>
      </c>
      <c r="AI27" s="9">
        <f t="shared" si="2"/>
        <v>0</v>
      </c>
      <c r="AJ27" s="9">
        <f t="shared" si="2"/>
        <v>0</v>
      </c>
      <c r="AK27" s="9">
        <f t="shared" si="2"/>
        <v>0</v>
      </c>
      <c r="AL27" s="9">
        <f t="shared" si="2"/>
        <v>0</v>
      </c>
      <c r="AM27" s="9">
        <f t="shared" si="2"/>
        <v>0</v>
      </c>
      <c r="AN27" s="9">
        <f t="shared" si="2"/>
        <v>0</v>
      </c>
      <c r="AO27" s="9">
        <f t="shared" si="2"/>
        <v>0</v>
      </c>
      <c r="AP27" s="9">
        <f t="shared" si="2"/>
        <v>0</v>
      </c>
      <c r="AQ27" s="9">
        <f t="shared" si="2"/>
        <v>0</v>
      </c>
      <c r="AR27" s="9">
        <f t="shared" si="2"/>
        <v>0</v>
      </c>
      <c r="AS27" s="9">
        <f t="shared" si="2"/>
        <v>0</v>
      </c>
      <c r="AT27" s="9">
        <f t="shared" si="2"/>
        <v>0</v>
      </c>
      <c r="AU27" s="9">
        <f t="shared" si="2"/>
        <v>0</v>
      </c>
      <c r="AV27" s="9">
        <f t="shared" si="2"/>
        <v>0</v>
      </c>
      <c r="AW27" s="9">
        <f t="shared" si="2"/>
        <v>0</v>
      </c>
      <c r="AX27" s="9">
        <f t="shared" si="2"/>
        <v>0</v>
      </c>
      <c r="AY27" s="9">
        <f t="shared" si="2"/>
        <v>0</v>
      </c>
      <c r="AZ27" s="9">
        <f t="shared" si="2"/>
        <v>0</v>
      </c>
      <c r="BA27" s="9">
        <f t="shared" si="2"/>
        <v>0</v>
      </c>
      <c r="BB27" s="9">
        <f t="shared" si="2"/>
        <v>0</v>
      </c>
      <c r="BC27" s="4">
        <f>AVERAGE(AD27:BB27)</f>
        <v>-4.8551240000000002E-2</v>
      </c>
    </row>
    <row r="28" spans="1:55">
      <c r="A28" s="66" t="s">
        <v>131</v>
      </c>
      <c r="B28" s="1"/>
      <c r="C28" s="1"/>
      <c r="D28" s="1"/>
      <c r="E28" s="14"/>
      <c r="F28" s="1"/>
      <c r="G28" s="1"/>
      <c r="H28" s="1"/>
      <c r="I28" s="1"/>
      <c r="J28" s="1"/>
      <c r="K28" s="19"/>
      <c r="L28" s="1"/>
      <c r="M28" s="1"/>
      <c r="N28" s="1"/>
      <c r="O28" s="24"/>
      <c r="P28" s="1"/>
      <c r="Q28" s="1"/>
      <c r="R28" s="1"/>
      <c r="S28" s="25"/>
      <c r="T28" s="1"/>
      <c r="U28" s="1"/>
      <c r="V28" s="1"/>
      <c r="W28" s="1"/>
      <c r="X28" s="1"/>
      <c r="Y28" s="1"/>
      <c r="Z28" s="1"/>
      <c r="AA28" s="1"/>
      <c r="AB28" s="1"/>
      <c r="AC28" s="1" t="s">
        <v>132</v>
      </c>
      <c r="AE28" s="1"/>
      <c r="AF28" s="1"/>
      <c r="AG28" s="1"/>
      <c r="AH28" s="1"/>
      <c r="AL28" s="1"/>
      <c r="AQ28" s="1"/>
      <c r="BC28" s="5"/>
    </row>
    <row r="29" spans="1:55">
      <c r="A29" s="26">
        <v>0</v>
      </c>
      <c r="B29" s="33">
        <v>-12.796808</v>
      </c>
      <c r="C29" s="17">
        <v>-5.63</v>
      </c>
      <c r="D29" s="26">
        <v>-5.9052800000000003</v>
      </c>
      <c r="E29" s="22"/>
      <c r="F29" s="22"/>
      <c r="G29" s="22"/>
      <c r="H29" s="26"/>
      <c r="I29" s="26"/>
      <c r="J29" s="26"/>
      <c r="K29" s="27"/>
      <c r="L29" s="44"/>
      <c r="M29" s="26"/>
      <c r="N29" s="22"/>
      <c r="O29" s="22"/>
      <c r="P29" s="28"/>
      <c r="Q29" s="26"/>
      <c r="R29" s="20"/>
      <c r="S29" s="22"/>
      <c r="T29" s="22"/>
      <c r="U29" s="26"/>
      <c r="V29" s="22"/>
      <c r="W29" s="23"/>
      <c r="X29" s="15"/>
      <c r="Y29" s="15"/>
      <c r="Z29" s="26"/>
      <c r="AA29" s="4">
        <f t="shared" ref="AA29:AA60" si="3">AVERAGE(B29:Z29)</f>
        <v>-8.1106960000000008</v>
      </c>
      <c r="AB29" s="68"/>
      <c r="AC29" s="2"/>
      <c r="AD29" s="29">
        <v>-30.138725000000001</v>
      </c>
      <c r="AE29" s="30">
        <v>-21.24</v>
      </c>
      <c r="AF29" s="30">
        <v>-8.74437</v>
      </c>
      <c r="AG29" s="29">
        <v>-21.55</v>
      </c>
      <c r="AH29" s="29"/>
      <c r="AI29" s="30"/>
      <c r="AJ29" s="29"/>
      <c r="AK29" s="30"/>
      <c r="AL29" s="30"/>
      <c r="AM29" s="39"/>
      <c r="AN29" s="45"/>
      <c r="AO29" s="30"/>
      <c r="AP29" s="29"/>
      <c r="AQ29" s="29"/>
      <c r="AR29" s="31"/>
      <c r="AS29" s="29"/>
      <c r="AT29" s="21"/>
      <c r="AU29" s="16"/>
      <c r="AV29" s="16"/>
      <c r="AW29" s="16"/>
      <c r="AX29" s="16"/>
      <c r="AY29" s="16"/>
      <c r="AZ29" s="16"/>
      <c r="BA29" s="16"/>
      <c r="BB29" s="16"/>
      <c r="BC29" s="4">
        <f t="shared" ref="BC29:BC60" si="4">AVERAGE(AD29:BB29)</f>
        <v>-20.418273750000001</v>
      </c>
    </row>
    <row r="30" spans="1:55">
      <c r="A30" s="26">
        <v>1</v>
      </c>
      <c r="B30" s="33">
        <v>-4.4820869999999999</v>
      </c>
      <c r="C30" s="17">
        <v>-3.37</v>
      </c>
      <c r="D30" s="26">
        <v>-3.8401900000000002</v>
      </c>
      <c r="E30" s="22"/>
      <c r="F30" s="22"/>
      <c r="G30" s="22"/>
      <c r="H30" s="26"/>
      <c r="I30" s="26"/>
      <c r="J30" s="26"/>
      <c r="K30" s="27"/>
      <c r="L30" s="44"/>
      <c r="M30" s="26"/>
      <c r="N30" s="22"/>
      <c r="O30" s="22"/>
      <c r="P30" s="28"/>
      <c r="Q30" s="26"/>
      <c r="R30" s="20"/>
      <c r="S30" s="22"/>
      <c r="T30" s="22"/>
      <c r="U30" s="26"/>
      <c r="V30" s="22"/>
      <c r="W30" s="23"/>
      <c r="X30" s="15"/>
      <c r="Y30" s="15"/>
      <c r="Z30" s="26"/>
      <c r="AA30" s="4">
        <f t="shared" si="3"/>
        <v>-3.8974256666666669</v>
      </c>
      <c r="AB30" s="68"/>
      <c r="AC30" s="2"/>
      <c r="AD30" s="29">
        <v>-11.113917000000001</v>
      </c>
      <c r="AE30" s="30">
        <v>-7.26</v>
      </c>
      <c r="AF30" s="30">
        <v>-4.1886000000000001</v>
      </c>
      <c r="AG30" s="29">
        <v>-6.14</v>
      </c>
      <c r="AH30" s="29"/>
      <c r="AI30" s="30"/>
      <c r="AJ30" s="29"/>
      <c r="AK30" s="30"/>
      <c r="AL30" s="30"/>
      <c r="AM30" s="39"/>
      <c r="AN30" s="45"/>
      <c r="AO30" s="30"/>
      <c r="AP30" s="29"/>
      <c r="AQ30" s="29"/>
      <c r="AR30" s="31"/>
      <c r="AS30" s="29"/>
      <c r="AT30" s="21"/>
      <c r="AU30" s="16"/>
      <c r="AV30" s="16"/>
      <c r="AW30" s="16"/>
      <c r="AX30" s="16"/>
      <c r="AY30" s="16"/>
      <c r="AZ30" s="16"/>
      <c r="BA30" s="16"/>
      <c r="BB30" s="16"/>
      <c r="BC30" s="4">
        <f t="shared" si="4"/>
        <v>-7.1756292500000001</v>
      </c>
    </row>
    <row r="31" spans="1:55">
      <c r="A31" s="26">
        <v>2</v>
      </c>
      <c r="B31" s="33">
        <v>-3.6214580000000001</v>
      </c>
      <c r="C31" s="17">
        <v>-2.77</v>
      </c>
      <c r="D31" s="26">
        <v>-3.3923000000000001</v>
      </c>
      <c r="E31" s="22"/>
      <c r="F31" s="22"/>
      <c r="G31" s="22"/>
      <c r="H31" s="26"/>
      <c r="I31" s="26"/>
      <c r="J31" s="26"/>
      <c r="K31" s="27"/>
      <c r="L31" s="44"/>
      <c r="M31" s="26"/>
      <c r="N31" s="22"/>
      <c r="O31" s="22"/>
      <c r="P31" s="28"/>
      <c r="Q31" s="26"/>
      <c r="R31" s="20"/>
      <c r="S31" s="22"/>
      <c r="T31" s="22"/>
      <c r="U31" s="26"/>
      <c r="V31" s="22"/>
      <c r="W31" s="23"/>
      <c r="X31" s="15"/>
      <c r="Y31" s="15"/>
      <c r="Z31" s="26"/>
      <c r="AA31" s="4">
        <f t="shared" si="3"/>
        <v>-3.261252666666667</v>
      </c>
      <c r="AB31" s="68"/>
      <c r="AC31" s="2"/>
      <c r="AD31" s="29">
        <v>-7.4855929999999997</v>
      </c>
      <c r="AE31" s="30">
        <v>-4.08</v>
      </c>
      <c r="AF31" s="30">
        <v>-3.09137</v>
      </c>
      <c r="AG31" s="29">
        <v>-2.87</v>
      </c>
      <c r="AH31" s="29"/>
      <c r="AI31" s="30"/>
      <c r="AJ31" s="29"/>
      <c r="AK31" s="30"/>
      <c r="AL31" s="30"/>
      <c r="AM31" s="39"/>
      <c r="AN31" s="45"/>
      <c r="AO31" s="30"/>
      <c r="AP31" s="29"/>
      <c r="AQ31" s="29"/>
      <c r="AR31" s="31"/>
      <c r="AS31" s="29"/>
      <c r="AT31" s="21"/>
      <c r="AU31" s="16"/>
      <c r="AV31" s="16"/>
      <c r="AW31" s="16"/>
      <c r="AX31" s="16"/>
      <c r="AY31" s="16"/>
      <c r="AZ31" s="16"/>
      <c r="BA31" s="16"/>
      <c r="BB31" s="16"/>
      <c r="BC31" s="4">
        <f t="shared" si="4"/>
        <v>-4.3817407499999996</v>
      </c>
    </row>
    <row r="32" spans="1:55">
      <c r="A32" s="26">
        <v>3</v>
      </c>
      <c r="B32" s="33">
        <v>-3.054303</v>
      </c>
      <c r="C32" s="17">
        <v>-2.39</v>
      </c>
      <c r="D32" s="26">
        <v>-3.0070700000000001</v>
      </c>
      <c r="E32" s="22"/>
      <c r="F32" s="22"/>
      <c r="G32" s="22"/>
      <c r="H32" s="26"/>
      <c r="I32" s="26"/>
      <c r="J32" s="26"/>
      <c r="K32" s="27"/>
      <c r="L32" s="44"/>
      <c r="M32" s="26"/>
      <c r="N32" s="22"/>
      <c r="O32" s="22"/>
      <c r="P32" s="28"/>
      <c r="Q32" s="26"/>
      <c r="R32" s="20"/>
      <c r="S32" s="22"/>
      <c r="T32" s="22"/>
      <c r="U32" s="26"/>
      <c r="V32" s="22"/>
      <c r="W32" s="23"/>
      <c r="X32" s="15"/>
      <c r="Y32" s="15"/>
      <c r="Z32" s="26"/>
      <c r="AA32" s="4">
        <f t="shared" si="3"/>
        <v>-2.8171243333333336</v>
      </c>
      <c r="AB32" s="68"/>
      <c r="AC32" s="2"/>
      <c r="AD32" s="29">
        <v>-4.9696290000000003</v>
      </c>
      <c r="AE32" s="30">
        <v>-1.49</v>
      </c>
      <c r="AF32" s="30">
        <v>-2.33101</v>
      </c>
      <c r="AG32" s="29">
        <v>-0.38</v>
      </c>
      <c r="AH32" s="29"/>
      <c r="AI32" s="30"/>
      <c r="AJ32" s="29"/>
      <c r="AK32" s="30"/>
      <c r="AL32" s="30"/>
      <c r="AM32" s="39"/>
      <c r="AN32" s="45"/>
      <c r="AO32" s="30"/>
      <c r="AP32" s="29"/>
      <c r="AQ32" s="29"/>
      <c r="AR32" s="31"/>
      <c r="AS32" s="29"/>
      <c r="AT32" s="21"/>
      <c r="AU32" s="16"/>
      <c r="AV32" s="16"/>
      <c r="AW32" s="16"/>
      <c r="AX32" s="16"/>
      <c r="AY32" s="16"/>
      <c r="AZ32" s="16"/>
      <c r="BA32" s="16"/>
      <c r="BB32" s="16"/>
      <c r="BC32" s="4">
        <f t="shared" si="4"/>
        <v>-2.2926597500000003</v>
      </c>
    </row>
    <row r="33" spans="1:55">
      <c r="A33" s="26">
        <v>4</v>
      </c>
      <c r="B33" s="33">
        <v>-2.6223209999999999</v>
      </c>
      <c r="C33" s="17">
        <v>-1.9</v>
      </c>
      <c r="D33" s="26">
        <v>-2.6146400000000001</v>
      </c>
      <c r="E33" s="22"/>
      <c r="F33" s="22"/>
      <c r="G33" s="22"/>
      <c r="H33" s="26"/>
      <c r="I33" s="26"/>
      <c r="J33" s="26"/>
      <c r="K33" s="27"/>
      <c r="L33" s="44"/>
      <c r="M33" s="26"/>
      <c r="N33" s="22"/>
      <c r="O33" s="22"/>
      <c r="P33" s="28"/>
      <c r="Q33" s="26"/>
      <c r="R33" s="20"/>
      <c r="S33" s="22"/>
      <c r="T33" s="22"/>
      <c r="U33" s="26"/>
      <c r="V33" s="22"/>
      <c r="W33" s="23"/>
      <c r="X33" s="15"/>
      <c r="Y33" s="15"/>
      <c r="Z33" s="26"/>
      <c r="AA33" s="4">
        <f t="shared" si="3"/>
        <v>-2.378987</v>
      </c>
      <c r="AB33" s="68"/>
      <c r="AC33" s="2"/>
      <c r="AD33" s="29">
        <v>-3.5033759999999998</v>
      </c>
      <c r="AE33" s="30">
        <v>0.11</v>
      </c>
      <c r="AF33" s="30">
        <v>-1.7620100000000001</v>
      </c>
      <c r="AG33" s="29">
        <v>1.02</v>
      </c>
      <c r="AH33" s="29"/>
      <c r="AI33" s="30"/>
      <c r="AJ33" s="29"/>
      <c r="AK33" s="30"/>
      <c r="AL33" s="30"/>
      <c r="AM33" s="39"/>
      <c r="AN33" s="45"/>
      <c r="AO33" s="30"/>
      <c r="AP33" s="29"/>
      <c r="AQ33" s="29"/>
      <c r="AR33" s="31"/>
      <c r="AS33" s="29"/>
      <c r="AT33" s="21"/>
      <c r="AU33" s="16"/>
      <c r="AV33" s="16"/>
      <c r="AW33" s="16"/>
      <c r="AX33" s="16"/>
      <c r="AY33" s="16"/>
      <c r="AZ33" s="16"/>
      <c r="BA33" s="16"/>
      <c r="BB33" s="16"/>
      <c r="BC33" s="4">
        <f t="shared" si="4"/>
        <v>-1.0338465000000001</v>
      </c>
    </row>
    <row r="34" spans="1:55">
      <c r="A34" s="26">
        <v>5</v>
      </c>
      <c r="B34" s="33">
        <v>-2.2613150000000002</v>
      </c>
      <c r="C34" s="17">
        <v>-1.55</v>
      </c>
      <c r="D34" s="26">
        <v>-2.2923200000000001</v>
      </c>
      <c r="E34" s="22"/>
      <c r="F34" s="22"/>
      <c r="G34" s="22"/>
      <c r="H34" s="26"/>
      <c r="I34" s="26"/>
      <c r="J34" s="26"/>
      <c r="K34" s="27"/>
      <c r="L34" s="44"/>
      <c r="M34" s="26"/>
      <c r="N34" s="22"/>
      <c r="O34" s="22"/>
      <c r="P34" s="28"/>
      <c r="Q34" s="26"/>
      <c r="R34" s="20"/>
      <c r="S34" s="22"/>
      <c r="T34" s="22"/>
      <c r="U34" s="26"/>
      <c r="V34" s="22"/>
      <c r="W34" s="23"/>
      <c r="X34" s="15"/>
      <c r="Y34" s="15"/>
      <c r="Z34" s="26"/>
      <c r="AA34" s="4">
        <f t="shared" si="3"/>
        <v>-2.034545</v>
      </c>
      <c r="AB34" s="68"/>
      <c r="AC34" s="2"/>
      <c r="AD34" s="29">
        <v>-2.6410610000000001</v>
      </c>
      <c r="AE34" s="30">
        <v>1.27</v>
      </c>
      <c r="AF34" s="30">
        <v>-1.3227199999999999</v>
      </c>
      <c r="AG34" s="29">
        <v>1.48</v>
      </c>
      <c r="AH34" s="29"/>
      <c r="AI34" s="30"/>
      <c r="AJ34" s="29"/>
      <c r="AK34" s="30"/>
      <c r="AL34" s="30"/>
      <c r="AM34" s="39"/>
      <c r="AN34" s="45"/>
      <c r="AO34" s="30"/>
      <c r="AP34" s="29"/>
      <c r="AQ34" s="29"/>
      <c r="AR34" s="31"/>
      <c r="AS34" s="29"/>
      <c r="AT34" s="21"/>
      <c r="AU34" s="16"/>
      <c r="AV34" s="16"/>
      <c r="AW34" s="16"/>
      <c r="AX34" s="16"/>
      <c r="AY34" s="16"/>
      <c r="AZ34" s="16"/>
      <c r="BA34" s="16"/>
      <c r="BB34" s="16"/>
      <c r="BC34" s="4">
        <f t="shared" si="4"/>
        <v>-0.30344525</v>
      </c>
    </row>
    <row r="35" spans="1:55">
      <c r="A35" s="26">
        <v>6</v>
      </c>
      <c r="B35" s="33">
        <v>-1.937276</v>
      </c>
      <c r="C35" s="17">
        <v>-1.21</v>
      </c>
      <c r="D35" s="26">
        <v>-2.0714800000000002</v>
      </c>
      <c r="E35" s="22"/>
      <c r="F35" s="22"/>
      <c r="G35" s="22"/>
      <c r="H35" s="26"/>
      <c r="I35" s="26"/>
      <c r="J35" s="26"/>
      <c r="K35" s="27"/>
      <c r="L35" s="44"/>
      <c r="M35" s="26"/>
      <c r="N35" s="22"/>
      <c r="O35" s="22"/>
      <c r="P35" s="28"/>
      <c r="Q35" s="26"/>
      <c r="R35" s="20"/>
      <c r="S35" s="22"/>
      <c r="T35" s="22"/>
      <c r="U35" s="26"/>
      <c r="V35" s="22"/>
      <c r="W35" s="23"/>
      <c r="X35" s="15"/>
      <c r="Y35" s="15"/>
      <c r="Z35" s="26"/>
      <c r="AA35" s="4">
        <f t="shared" si="3"/>
        <v>-1.7395853333333333</v>
      </c>
      <c r="AB35" s="68"/>
      <c r="AC35" s="2"/>
      <c r="AD35" s="29">
        <v>-2.050475</v>
      </c>
      <c r="AE35" s="30">
        <v>1.71</v>
      </c>
      <c r="AF35" s="30">
        <v>-1.0051099999999999</v>
      </c>
      <c r="AG35" s="29">
        <v>1.71</v>
      </c>
      <c r="AH35" s="29"/>
      <c r="AI35" s="30"/>
      <c r="AJ35" s="29"/>
      <c r="AK35" s="30"/>
      <c r="AL35" s="30"/>
      <c r="AM35" s="39"/>
      <c r="AN35" s="45"/>
      <c r="AO35" s="30"/>
      <c r="AP35" s="29"/>
      <c r="AQ35" s="29"/>
      <c r="AR35" s="31"/>
      <c r="AS35" s="29"/>
      <c r="AT35" s="21"/>
      <c r="AU35" s="16"/>
      <c r="AV35" s="16"/>
      <c r="AW35" s="16"/>
      <c r="AX35" s="16"/>
      <c r="AY35" s="16"/>
      <c r="AZ35" s="16"/>
      <c r="BA35" s="16"/>
      <c r="BB35" s="16"/>
      <c r="BC35" s="4">
        <f t="shared" si="4"/>
        <v>9.1103749999999983E-2</v>
      </c>
    </row>
    <row r="36" spans="1:55">
      <c r="A36" s="26">
        <v>7</v>
      </c>
      <c r="B36" s="33">
        <v>-1.6415949999999999</v>
      </c>
      <c r="C36" s="17">
        <v>-0.99</v>
      </c>
      <c r="D36" s="26">
        <v>-1.8871800000000001</v>
      </c>
      <c r="E36" s="22"/>
      <c r="F36" s="22"/>
      <c r="G36" s="22"/>
      <c r="H36" s="26"/>
      <c r="I36" s="26"/>
      <c r="J36" s="26"/>
      <c r="K36" s="27"/>
      <c r="L36" s="44"/>
      <c r="M36" s="26"/>
      <c r="N36" s="22"/>
      <c r="O36" s="22"/>
      <c r="P36" s="28"/>
      <c r="Q36" s="26"/>
      <c r="R36" s="20"/>
      <c r="S36" s="22"/>
      <c r="T36" s="22"/>
      <c r="U36" s="26"/>
      <c r="V36" s="22"/>
      <c r="W36" s="23"/>
      <c r="X36" s="15"/>
      <c r="Y36" s="15"/>
      <c r="Z36" s="26"/>
      <c r="AA36" s="4">
        <f t="shared" si="3"/>
        <v>-1.5062583333333333</v>
      </c>
      <c r="AB36" s="68"/>
      <c r="AC36" s="2"/>
      <c r="AD36" s="29">
        <v>-1.589456</v>
      </c>
      <c r="AE36" s="30">
        <v>1.95</v>
      </c>
      <c r="AF36" s="30">
        <v>-0.69825099999999996</v>
      </c>
      <c r="AG36" s="29">
        <v>1.89</v>
      </c>
      <c r="AH36" s="29"/>
      <c r="AI36" s="30"/>
      <c r="AJ36" s="29"/>
      <c r="AK36" s="30"/>
      <c r="AL36" s="30"/>
      <c r="AM36" s="39"/>
      <c r="AN36" s="45"/>
      <c r="AO36" s="30"/>
      <c r="AP36" s="29"/>
      <c r="AQ36" s="29"/>
      <c r="AR36" s="31"/>
      <c r="AS36" s="29"/>
      <c r="AT36" s="21"/>
      <c r="AU36" s="16"/>
      <c r="AV36" s="16"/>
      <c r="AW36" s="16"/>
      <c r="AX36" s="16"/>
      <c r="AY36" s="16"/>
      <c r="AZ36" s="16"/>
      <c r="BA36" s="16"/>
      <c r="BB36" s="16"/>
      <c r="BC36" s="4">
        <f t="shared" si="4"/>
        <v>0.38807324999999998</v>
      </c>
    </row>
    <row r="37" spans="1:55">
      <c r="A37" s="26">
        <v>8</v>
      </c>
      <c r="B37" s="33">
        <v>-1.363626</v>
      </c>
      <c r="C37" s="17">
        <v>-0.76</v>
      </c>
      <c r="D37" s="26">
        <v>-1.6011299999999999</v>
      </c>
      <c r="E37" s="22"/>
      <c r="F37" s="22"/>
      <c r="G37" s="22"/>
      <c r="H37" s="26"/>
      <c r="I37" s="26"/>
      <c r="J37" s="26"/>
      <c r="K37" s="27"/>
      <c r="L37" s="44"/>
      <c r="M37" s="26"/>
      <c r="N37" s="22"/>
      <c r="O37" s="22"/>
      <c r="P37" s="28"/>
      <c r="Q37" s="26"/>
      <c r="R37" s="20"/>
      <c r="S37" s="22"/>
      <c r="T37" s="22"/>
      <c r="U37" s="26"/>
      <c r="V37" s="22"/>
      <c r="W37" s="23"/>
      <c r="X37" s="15"/>
      <c r="Y37" s="15"/>
      <c r="Z37" s="26"/>
      <c r="AA37" s="4">
        <f t="shared" si="3"/>
        <v>-1.2415853333333333</v>
      </c>
      <c r="AB37" s="68"/>
      <c r="AC37" s="2"/>
      <c r="AD37" s="29">
        <v>-1.210299</v>
      </c>
      <c r="AE37" s="30">
        <v>2.0699999999999998</v>
      </c>
      <c r="AF37" s="30">
        <v>-0.44017099999999998</v>
      </c>
      <c r="AG37" s="29">
        <v>2.0299999999999998</v>
      </c>
      <c r="AH37" s="29"/>
      <c r="AI37" s="30"/>
      <c r="AJ37" s="29"/>
      <c r="AK37" s="30"/>
      <c r="AL37" s="30"/>
      <c r="AM37" s="39"/>
      <c r="AN37" s="45"/>
      <c r="AO37" s="30"/>
      <c r="AP37" s="29"/>
      <c r="AQ37" s="29"/>
      <c r="AR37" s="31"/>
      <c r="AS37" s="29"/>
      <c r="AT37" s="21"/>
      <c r="AU37" s="16"/>
      <c r="AV37" s="16"/>
      <c r="AW37" s="16"/>
      <c r="AX37" s="16"/>
      <c r="AY37" s="16"/>
      <c r="AZ37" s="16"/>
      <c r="BA37" s="16"/>
      <c r="BB37" s="16"/>
      <c r="BC37" s="4">
        <f t="shared" si="4"/>
        <v>0.61238249999999994</v>
      </c>
    </row>
    <row r="38" spans="1:55">
      <c r="A38" s="26">
        <v>9</v>
      </c>
      <c r="B38" s="33">
        <v>-1.111664</v>
      </c>
      <c r="C38" s="17">
        <v>-0.61</v>
      </c>
      <c r="D38" s="26">
        <v>-1.2844800000000001</v>
      </c>
      <c r="E38" s="22"/>
      <c r="F38" s="22"/>
      <c r="G38" s="22"/>
      <c r="H38" s="26"/>
      <c r="I38" s="26"/>
      <c r="J38" s="26"/>
      <c r="K38" s="27"/>
      <c r="L38" s="44"/>
      <c r="M38" s="26"/>
      <c r="N38" s="22"/>
      <c r="O38" s="22"/>
      <c r="P38" s="28"/>
      <c r="Q38" s="26"/>
      <c r="R38" s="20"/>
      <c r="S38" s="22"/>
      <c r="T38" s="22"/>
      <c r="U38" s="26"/>
      <c r="V38" s="22"/>
      <c r="W38" s="23"/>
      <c r="X38" s="15"/>
      <c r="Y38" s="15"/>
      <c r="Z38" s="26"/>
      <c r="AA38" s="4">
        <f t="shared" si="3"/>
        <v>-1.002048</v>
      </c>
      <c r="AB38" s="68"/>
      <c r="AC38" s="2"/>
      <c r="AD38" s="29">
        <v>-0.868919</v>
      </c>
      <c r="AE38" s="30">
        <v>2.17</v>
      </c>
      <c r="AF38" s="30">
        <v>-0.227351</v>
      </c>
      <c r="AG38" s="29">
        <v>2.12</v>
      </c>
      <c r="AH38" s="29"/>
      <c r="AI38" s="30"/>
      <c r="AJ38" s="29"/>
      <c r="AK38" s="30"/>
      <c r="AL38" s="30"/>
      <c r="AM38" s="39"/>
      <c r="AN38" s="45"/>
      <c r="AO38" s="30"/>
      <c r="AP38" s="29"/>
      <c r="AQ38" s="29"/>
      <c r="AR38" s="31"/>
      <c r="AS38" s="29"/>
      <c r="AT38" s="21"/>
      <c r="AU38" s="16"/>
      <c r="AV38" s="16"/>
      <c r="AW38" s="16"/>
      <c r="AX38" s="16"/>
      <c r="AY38" s="16"/>
      <c r="AZ38" s="16"/>
      <c r="BA38" s="16"/>
      <c r="BB38" s="16"/>
      <c r="BC38" s="4">
        <f t="shared" si="4"/>
        <v>0.79843249999999999</v>
      </c>
    </row>
    <row r="39" spans="1:55">
      <c r="A39" s="26">
        <v>10</v>
      </c>
      <c r="B39" s="33">
        <v>-0.87339500000000003</v>
      </c>
      <c r="C39" s="17">
        <v>-0.47</v>
      </c>
      <c r="D39" s="26">
        <v>-0.97074400000000005</v>
      </c>
      <c r="E39" s="22"/>
      <c r="F39" s="22"/>
      <c r="G39" s="22"/>
      <c r="H39" s="26"/>
      <c r="I39" s="26"/>
      <c r="J39" s="26"/>
      <c r="K39" s="27"/>
      <c r="L39" s="44"/>
      <c r="M39" s="26"/>
      <c r="N39" s="22"/>
      <c r="O39" s="22"/>
      <c r="P39" s="28"/>
      <c r="Q39" s="26"/>
      <c r="R39" s="20"/>
      <c r="S39" s="22"/>
      <c r="T39" s="22"/>
      <c r="U39" s="26"/>
      <c r="V39" s="22"/>
      <c r="W39" s="23"/>
      <c r="X39" s="15"/>
      <c r="Y39" s="15"/>
      <c r="Z39" s="26"/>
      <c r="AA39" s="4">
        <f t="shared" si="3"/>
        <v>-0.77137966666666669</v>
      </c>
      <c r="AB39" s="68"/>
      <c r="AC39" s="2"/>
      <c r="AD39" s="29">
        <v>-0.57354799999999995</v>
      </c>
      <c r="AE39" s="30">
        <v>2.2400000000000002</v>
      </c>
      <c r="AF39" s="30">
        <v>1.27607E-2</v>
      </c>
      <c r="AG39" s="29">
        <v>2.19</v>
      </c>
      <c r="AH39" s="29"/>
      <c r="AI39" s="30"/>
      <c r="AJ39" s="29"/>
      <c r="AK39" s="30"/>
      <c r="AL39" s="30"/>
      <c r="AM39" s="39"/>
      <c r="AN39" s="45"/>
      <c r="AO39" s="30"/>
      <c r="AP39" s="29"/>
      <c r="AQ39" s="29"/>
      <c r="AR39" s="31"/>
      <c r="AS39" s="29"/>
      <c r="AT39" s="21"/>
      <c r="AU39" s="16"/>
      <c r="AV39" s="16"/>
      <c r="AW39" s="16"/>
      <c r="AX39" s="16"/>
      <c r="AY39" s="16"/>
      <c r="AZ39" s="16"/>
      <c r="BA39" s="16"/>
      <c r="BB39" s="16"/>
      <c r="BC39" s="4">
        <f t="shared" si="4"/>
        <v>0.96730317500000007</v>
      </c>
    </row>
    <row r="40" spans="1:55">
      <c r="A40" s="26">
        <v>11</v>
      </c>
      <c r="B40" s="33">
        <v>-0.64890800000000004</v>
      </c>
      <c r="C40" s="17">
        <v>-0.3</v>
      </c>
      <c r="D40" s="26">
        <v>-0.83807100000000001</v>
      </c>
      <c r="E40" s="22"/>
      <c r="F40" s="22"/>
      <c r="G40" s="22"/>
      <c r="H40" s="26"/>
      <c r="I40" s="26"/>
      <c r="J40" s="26"/>
      <c r="K40" s="27"/>
      <c r="L40" s="44"/>
      <c r="M40" s="26"/>
      <c r="N40" s="22"/>
      <c r="O40" s="22"/>
      <c r="P40" s="28"/>
      <c r="Q40" s="26"/>
      <c r="R40" s="20"/>
      <c r="S40" s="22"/>
      <c r="T40" s="22"/>
      <c r="U40" s="26"/>
      <c r="V40" s="22"/>
      <c r="W40" s="23"/>
      <c r="X40" s="15"/>
      <c r="Y40" s="15"/>
      <c r="Z40" s="26"/>
      <c r="AA40" s="4">
        <f t="shared" si="3"/>
        <v>-0.5956596666666667</v>
      </c>
      <c r="AB40" s="68"/>
      <c r="AC40" s="2"/>
      <c r="AD40" s="29">
        <v>-0.30133500000000002</v>
      </c>
      <c r="AE40" s="30">
        <v>2.2999999999999998</v>
      </c>
      <c r="AF40" s="30">
        <v>0.20898600000000001</v>
      </c>
      <c r="AG40" s="29">
        <v>2.2599999999999998</v>
      </c>
      <c r="AH40" s="29"/>
      <c r="AI40" s="30"/>
      <c r="AJ40" s="29"/>
      <c r="AK40" s="30"/>
      <c r="AL40" s="30"/>
      <c r="AM40" s="39"/>
      <c r="AN40" s="45"/>
      <c r="AO40" s="30"/>
      <c r="AP40" s="29"/>
      <c r="AQ40" s="29"/>
      <c r="AR40" s="31"/>
      <c r="AS40" s="29"/>
      <c r="AT40" s="21"/>
      <c r="AU40" s="16"/>
      <c r="AV40" s="16"/>
      <c r="AW40" s="16"/>
      <c r="AX40" s="16"/>
      <c r="AY40" s="16"/>
      <c r="AZ40" s="16"/>
      <c r="BA40" s="16"/>
      <c r="BB40" s="16"/>
      <c r="BC40" s="4">
        <f t="shared" si="4"/>
        <v>1.11691275</v>
      </c>
    </row>
    <row r="41" spans="1:55">
      <c r="A41" s="26">
        <v>12</v>
      </c>
      <c r="B41" s="33">
        <v>-0.42419600000000002</v>
      </c>
      <c r="C41" s="17">
        <v>-0.04</v>
      </c>
      <c r="D41" s="26">
        <v>-0.70602600000000004</v>
      </c>
      <c r="E41" s="22"/>
      <c r="F41" s="22"/>
      <c r="G41" s="22"/>
      <c r="H41" s="26"/>
      <c r="I41" s="26"/>
      <c r="J41" s="26"/>
      <c r="K41" s="27"/>
      <c r="L41" s="44"/>
      <c r="M41" s="26"/>
      <c r="N41" s="22"/>
      <c r="O41" s="22"/>
      <c r="P41" s="28"/>
      <c r="Q41" s="26"/>
      <c r="R41" s="20"/>
      <c r="S41" s="22"/>
      <c r="T41" s="22"/>
      <c r="U41" s="26"/>
      <c r="V41" s="22"/>
      <c r="W41" s="23"/>
      <c r="X41" s="15"/>
      <c r="Y41" s="15"/>
      <c r="Z41" s="26"/>
      <c r="AA41" s="4">
        <f t="shared" si="3"/>
        <v>-0.39007400000000003</v>
      </c>
      <c r="AB41" s="68"/>
      <c r="AC41" s="2"/>
      <c r="AD41" s="29">
        <v>-5.2578E-2</v>
      </c>
      <c r="AE41" s="30">
        <v>2.36</v>
      </c>
      <c r="AF41" s="30">
        <v>0.48751100000000003</v>
      </c>
      <c r="AG41" s="29">
        <v>2.2999999999999998</v>
      </c>
      <c r="AH41" s="29"/>
      <c r="AI41" s="30"/>
      <c r="AJ41" s="29"/>
      <c r="AK41" s="30"/>
      <c r="AL41" s="30"/>
      <c r="AM41" s="39"/>
      <c r="AN41" s="45"/>
      <c r="AO41" s="30"/>
      <c r="AP41" s="29"/>
      <c r="AQ41" s="29"/>
      <c r="AR41" s="31"/>
      <c r="AS41" s="29"/>
      <c r="AT41" s="21"/>
      <c r="AU41" s="16"/>
      <c r="AV41" s="16"/>
      <c r="AW41" s="16"/>
      <c r="AX41" s="16"/>
      <c r="AY41" s="16"/>
      <c r="AZ41" s="16"/>
      <c r="BA41" s="16"/>
      <c r="BB41" s="16"/>
      <c r="BC41" s="4">
        <f t="shared" si="4"/>
        <v>1.2737332499999998</v>
      </c>
    </row>
    <row r="42" spans="1:55">
      <c r="A42" s="26">
        <v>13</v>
      </c>
      <c r="B42" s="33">
        <v>-0.214333</v>
      </c>
      <c r="C42" s="17">
        <v>0.15</v>
      </c>
      <c r="D42" s="26">
        <v>-0.55834799999999996</v>
      </c>
      <c r="E42" s="22"/>
      <c r="F42" s="22"/>
      <c r="G42" s="22"/>
      <c r="H42" s="26"/>
      <c r="I42" s="26"/>
      <c r="J42" s="26"/>
      <c r="K42" s="27"/>
      <c r="L42" s="44"/>
      <c r="M42" s="26"/>
      <c r="N42" s="22"/>
      <c r="O42" s="22"/>
      <c r="P42" s="28"/>
      <c r="Q42" s="26"/>
      <c r="R42" s="20"/>
      <c r="S42" s="22"/>
      <c r="T42" s="22"/>
      <c r="U42" s="26"/>
      <c r="V42" s="22"/>
      <c r="W42" s="23"/>
      <c r="X42" s="15"/>
      <c r="Y42" s="15"/>
      <c r="Z42" s="26"/>
      <c r="AA42" s="4">
        <f t="shared" si="3"/>
        <v>-0.20756033333333332</v>
      </c>
      <c r="AB42" s="68"/>
      <c r="AC42" s="2"/>
      <c r="AD42" s="29">
        <v>0.184756</v>
      </c>
      <c r="AE42" s="30">
        <v>2.41</v>
      </c>
      <c r="AF42" s="30">
        <v>0.69182100000000002</v>
      </c>
      <c r="AG42" s="29">
        <v>2.37</v>
      </c>
      <c r="AH42" s="29"/>
      <c r="AI42" s="30"/>
      <c r="AJ42" s="29"/>
      <c r="AK42" s="30"/>
      <c r="AL42" s="30"/>
      <c r="AM42" s="39"/>
      <c r="AN42" s="45"/>
      <c r="AO42" s="30"/>
      <c r="AP42" s="29"/>
      <c r="AQ42" s="29"/>
      <c r="AR42" s="31"/>
      <c r="AS42" s="29"/>
      <c r="AT42" s="21"/>
      <c r="AU42" s="16"/>
      <c r="AV42" s="16"/>
      <c r="AW42" s="16"/>
      <c r="AX42" s="16"/>
      <c r="AY42" s="16"/>
      <c r="AZ42" s="16"/>
      <c r="BA42" s="16"/>
      <c r="BB42" s="16"/>
      <c r="BC42" s="4">
        <f t="shared" si="4"/>
        <v>1.4141442500000001</v>
      </c>
    </row>
    <row r="43" spans="1:55">
      <c r="A43" s="26">
        <v>14</v>
      </c>
      <c r="B43" s="33">
        <v>-9.2079999999999992E-3</v>
      </c>
      <c r="C43" s="17">
        <v>0.3</v>
      </c>
      <c r="D43" s="26">
        <v>-0.32078400000000001</v>
      </c>
      <c r="E43" s="22"/>
      <c r="F43" s="22"/>
      <c r="G43" s="22"/>
      <c r="H43" s="26"/>
      <c r="I43" s="26"/>
      <c r="J43" s="26"/>
      <c r="K43" s="27"/>
      <c r="L43" s="44"/>
      <c r="M43" s="26"/>
      <c r="N43" s="22"/>
      <c r="O43" s="22"/>
      <c r="P43" s="28"/>
      <c r="Q43" s="26"/>
      <c r="R43" s="20"/>
      <c r="S43" s="22"/>
      <c r="T43" s="22"/>
      <c r="U43" s="26"/>
      <c r="V43" s="22"/>
      <c r="W43" s="23"/>
      <c r="X43" s="15"/>
      <c r="Y43" s="15"/>
      <c r="Z43" s="26"/>
      <c r="AA43" s="4">
        <f t="shared" si="3"/>
        <v>-9.997333333333339E-3</v>
      </c>
      <c r="AB43" s="68"/>
      <c r="AC43" s="2"/>
      <c r="AD43" s="29">
        <v>0.40559800000000001</v>
      </c>
      <c r="AE43" s="30">
        <v>2.4700000000000002</v>
      </c>
      <c r="AF43" s="30">
        <v>0.92698999999999998</v>
      </c>
      <c r="AG43" s="29">
        <v>2.42</v>
      </c>
      <c r="AH43" s="29"/>
      <c r="AI43" s="30"/>
      <c r="AJ43" s="29"/>
      <c r="AK43" s="30"/>
      <c r="AL43" s="30"/>
      <c r="AM43" s="39"/>
      <c r="AN43" s="45"/>
      <c r="AO43" s="30"/>
      <c r="AP43" s="29"/>
      <c r="AQ43" s="29"/>
      <c r="AR43" s="31"/>
      <c r="AS43" s="29"/>
      <c r="AT43" s="21"/>
      <c r="AU43" s="16"/>
      <c r="AV43" s="16"/>
      <c r="AW43" s="16"/>
      <c r="AX43" s="16"/>
      <c r="AY43" s="16"/>
      <c r="AZ43" s="16"/>
      <c r="BA43" s="16"/>
      <c r="BB43" s="16"/>
      <c r="BC43" s="4">
        <f t="shared" si="4"/>
        <v>1.555647</v>
      </c>
    </row>
    <row r="44" spans="1:55">
      <c r="A44" s="26">
        <v>15</v>
      </c>
      <c r="B44" s="33">
        <v>0.19255700000000001</v>
      </c>
      <c r="C44" s="17">
        <v>0.55000000000000004</v>
      </c>
      <c r="D44" s="26">
        <v>-0.19478100000000001</v>
      </c>
      <c r="E44" s="22"/>
      <c r="F44" s="22"/>
      <c r="G44" s="22"/>
      <c r="H44" s="26"/>
      <c r="I44" s="26"/>
      <c r="J44" s="26"/>
      <c r="K44" s="27"/>
      <c r="L44" s="44"/>
      <c r="M44" s="26"/>
      <c r="N44" s="22"/>
      <c r="O44" s="22"/>
      <c r="P44" s="28"/>
      <c r="Q44" s="26"/>
      <c r="R44" s="20"/>
      <c r="S44" s="22"/>
      <c r="T44" s="22"/>
      <c r="U44" s="26"/>
      <c r="V44" s="22"/>
      <c r="W44" s="23"/>
      <c r="X44" s="15"/>
      <c r="Y44" s="15"/>
      <c r="Z44" s="26"/>
      <c r="AA44" s="4">
        <f t="shared" si="3"/>
        <v>0.182592</v>
      </c>
      <c r="AB44" s="68"/>
      <c r="AC44" s="2"/>
      <c r="AD44" s="29">
        <v>0.61838800000000005</v>
      </c>
      <c r="AE44" s="30">
        <v>2.52</v>
      </c>
      <c r="AF44" s="30">
        <v>1.1567499999999999</v>
      </c>
      <c r="AG44" s="29">
        <v>2.4700000000000002</v>
      </c>
      <c r="AH44" s="29"/>
      <c r="AI44" s="30"/>
      <c r="AJ44" s="29"/>
      <c r="AK44" s="30"/>
      <c r="AL44" s="30"/>
      <c r="AM44" s="39"/>
      <c r="AN44" s="45"/>
      <c r="AO44" s="30"/>
      <c r="AP44" s="29"/>
      <c r="AQ44" s="29"/>
      <c r="AR44" s="31"/>
      <c r="AS44" s="29"/>
      <c r="AT44" s="21"/>
      <c r="AU44" s="16"/>
      <c r="AV44" s="16"/>
      <c r="AW44" s="16"/>
      <c r="AX44" s="16"/>
      <c r="AY44" s="16"/>
      <c r="AZ44" s="16"/>
      <c r="BA44" s="16"/>
      <c r="BB44" s="16"/>
      <c r="BC44" s="4">
        <f t="shared" si="4"/>
        <v>1.6912845000000001</v>
      </c>
    </row>
    <row r="45" spans="1:55">
      <c r="A45" s="26">
        <v>16</v>
      </c>
      <c r="B45" s="33">
        <v>0.38767000000000001</v>
      </c>
      <c r="C45" s="17">
        <v>0.72</v>
      </c>
      <c r="D45" s="26">
        <v>-3.6058300000000001E-2</v>
      </c>
      <c r="E45" s="22"/>
      <c r="F45" s="22"/>
      <c r="G45" s="22"/>
      <c r="H45" s="26"/>
      <c r="I45" s="26"/>
      <c r="J45" s="26"/>
      <c r="K45" s="27"/>
      <c r="L45" s="44"/>
      <c r="M45" s="26"/>
      <c r="N45" s="22"/>
      <c r="O45" s="22"/>
      <c r="P45" s="28"/>
      <c r="Q45" s="26"/>
      <c r="R45" s="20"/>
      <c r="S45" s="22"/>
      <c r="T45" s="22"/>
      <c r="U45" s="26"/>
      <c r="V45" s="22"/>
      <c r="W45" s="23"/>
      <c r="X45" s="15"/>
      <c r="Y45" s="15"/>
      <c r="Z45" s="26"/>
      <c r="AA45" s="4">
        <f t="shared" si="3"/>
        <v>0.35720389999999996</v>
      </c>
      <c r="AB45" s="68"/>
      <c r="AC45" s="2"/>
      <c r="AD45" s="29">
        <v>0.81822899999999998</v>
      </c>
      <c r="AE45" s="30">
        <v>2.56</v>
      </c>
      <c r="AF45" s="30">
        <v>1.36486</v>
      </c>
      <c r="AG45" s="29">
        <v>2.5099999999999998</v>
      </c>
      <c r="AH45" s="29"/>
      <c r="AI45" s="30"/>
      <c r="AJ45" s="29"/>
      <c r="AK45" s="30"/>
      <c r="AL45" s="30"/>
      <c r="AM45" s="39"/>
      <c r="AN45" s="45"/>
      <c r="AO45" s="30"/>
      <c r="AP45" s="29"/>
      <c r="AQ45" s="29"/>
      <c r="AR45" s="31"/>
      <c r="AS45" s="29"/>
      <c r="AT45" s="21"/>
      <c r="AU45" s="16"/>
      <c r="AV45" s="16"/>
      <c r="AW45" s="16"/>
      <c r="AX45" s="16"/>
      <c r="AY45" s="16"/>
      <c r="AZ45" s="16"/>
      <c r="BA45" s="16"/>
      <c r="BB45" s="16"/>
      <c r="BC45" s="4">
        <f t="shared" si="4"/>
        <v>1.81327225</v>
      </c>
    </row>
    <row r="46" spans="1:55">
      <c r="A46" s="26">
        <v>17</v>
      </c>
      <c r="B46" s="33">
        <v>0.58150999999999997</v>
      </c>
      <c r="C46" s="17">
        <v>0.92</v>
      </c>
      <c r="D46" s="26">
        <v>9.8733199999999993E-2</v>
      </c>
      <c r="E46" s="22"/>
      <c r="F46" s="22"/>
      <c r="G46" s="22"/>
      <c r="H46" s="26"/>
      <c r="I46" s="26"/>
      <c r="J46" s="26"/>
      <c r="K46" s="27"/>
      <c r="L46" s="44"/>
      <c r="M46" s="26"/>
      <c r="N46" s="22"/>
      <c r="O46" s="22"/>
      <c r="P46" s="28"/>
      <c r="Q46" s="26"/>
      <c r="R46" s="20"/>
      <c r="S46" s="22"/>
      <c r="T46" s="22"/>
      <c r="U46" s="26"/>
      <c r="V46" s="22"/>
      <c r="W46" s="23"/>
      <c r="X46" s="15"/>
      <c r="Y46" s="15"/>
      <c r="Z46" s="26"/>
      <c r="AA46" s="4">
        <f t="shared" si="3"/>
        <v>0.53341440000000007</v>
      </c>
      <c r="AB46" s="68"/>
      <c r="AC46" s="2"/>
      <c r="AD46" s="29">
        <v>1.0110060000000001</v>
      </c>
      <c r="AE46" s="30">
        <v>2.6</v>
      </c>
      <c r="AF46" s="30">
        <v>1.50881</v>
      </c>
      <c r="AG46" s="29">
        <v>2.56</v>
      </c>
      <c r="AH46" s="29"/>
      <c r="AI46" s="30"/>
      <c r="AJ46" s="29"/>
      <c r="AK46" s="30"/>
      <c r="AL46" s="30"/>
      <c r="AM46" s="39"/>
      <c r="AN46" s="45"/>
      <c r="AO46" s="30"/>
      <c r="AP46" s="29"/>
      <c r="AQ46" s="29"/>
      <c r="AR46" s="31"/>
      <c r="AS46" s="29"/>
      <c r="AT46" s="21"/>
      <c r="AU46" s="16"/>
      <c r="AV46" s="16"/>
      <c r="AW46" s="16"/>
      <c r="AX46" s="16"/>
      <c r="AY46" s="16"/>
      <c r="AZ46" s="16"/>
      <c r="BA46" s="16"/>
      <c r="BB46" s="16"/>
      <c r="BC46" s="4">
        <f t="shared" si="4"/>
        <v>1.9199540000000002</v>
      </c>
    </row>
    <row r="47" spans="1:55">
      <c r="A47" s="26">
        <v>18</v>
      </c>
      <c r="B47" s="33">
        <v>0.77210400000000001</v>
      </c>
      <c r="C47" s="17">
        <v>1.1200000000000001</v>
      </c>
      <c r="D47" s="26">
        <v>0.20629500000000001</v>
      </c>
      <c r="E47" s="22"/>
      <c r="F47" s="22"/>
      <c r="G47" s="22"/>
      <c r="H47" s="26"/>
      <c r="I47" s="26"/>
      <c r="J47" s="26"/>
      <c r="K47" s="27"/>
      <c r="L47" s="44"/>
      <c r="M47" s="26"/>
      <c r="N47" s="22"/>
      <c r="O47" s="22"/>
      <c r="P47" s="28"/>
      <c r="Q47" s="26"/>
      <c r="R47" s="20"/>
      <c r="S47" s="22"/>
      <c r="T47" s="22"/>
      <c r="U47" s="26"/>
      <c r="V47" s="22"/>
      <c r="W47" s="23"/>
      <c r="X47" s="15"/>
      <c r="Y47" s="15"/>
      <c r="Z47" s="26"/>
      <c r="AA47" s="4">
        <f t="shared" si="3"/>
        <v>0.69946633333333341</v>
      </c>
      <c r="AB47" s="68"/>
      <c r="AC47" s="2"/>
      <c r="AD47" s="29">
        <v>1.1955929999999999</v>
      </c>
      <c r="AE47" s="30">
        <v>2.64</v>
      </c>
      <c r="AF47" s="30">
        <v>1.6994400000000001</v>
      </c>
      <c r="AG47" s="29">
        <v>2.59</v>
      </c>
      <c r="AH47" s="29"/>
      <c r="AI47" s="30"/>
      <c r="AJ47" s="29"/>
      <c r="AK47" s="30"/>
      <c r="AL47" s="30"/>
      <c r="AM47" s="39"/>
      <c r="AN47" s="45"/>
      <c r="AO47" s="30"/>
      <c r="AP47" s="29"/>
      <c r="AQ47" s="29"/>
      <c r="AR47" s="31"/>
      <c r="AS47" s="29"/>
      <c r="AT47" s="21"/>
      <c r="AU47" s="16"/>
      <c r="AV47" s="16"/>
      <c r="AW47" s="16"/>
      <c r="AX47" s="16"/>
      <c r="AY47" s="16"/>
      <c r="AZ47" s="16"/>
      <c r="BA47" s="16"/>
      <c r="BB47" s="16"/>
      <c r="BC47" s="4">
        <f t="shared" si="4"/>
        <v>2.03125825</v>
      </c>
    </row>
    <row r="48" spans="1:55">
      <c r="A48" s="26">
        <v>19</v>
      </c>
      <c r="B48" s="33">
        <v>0.94999500000000003</v>
      </c>
      <c r="C48" s="17">
        <v>1.25</v>
      </c>
      <c r="D48" s="26">
        <v>0.32425799999999999</v>
      </c>
      <c r="E48" s="22"/>
      <c r="F48" s="22"/>
      <c r="G48" s="22"/>
      <c r="H48" s="26"/>
      <c r="I48" s="26"/>
      <c r="J48" s="26"/>
      <c r="K48" s="27"/>
      <c r="L48" s="44"/>
      <c r="M48" s="26"/>
      <c r="N48" s="22"/>
      <c r="O48" s="22"/>
      <c r="P48" s="28"/>
      <c r="Q48" s="26"/>
      <c r="R48" s="20"/>
      <c r="S48" s="22"/>
      <c r="T48" s="22"/>
      <c r="U48" s="26"/>
      <c r="V48" s="22"/>
      <c r="W48" s="23"/>
      <c r="X48" s="15"/>
      <c r="Y48" s="15"/>
      <c r="Z48" s="26"/>
      <c r="AA48" s="4">
        <f t="shared" si="3"/>
        <v>0.84141766666666662</v>
      </c>
      <c r="AB48" s="68"/>
      <c r="AC48" s="2"/>
      <c r="AD48" s="29">
        <v>1.374501</v>
      </c>
      <c r="AE48" s="30">
        <v>2.69</v>
      </c>
      <c r="AF48" s="30">
        <v>1.8924399999999999</v>
      </c>
      <c r="AG48" s="29">
        <v>2.64</v>
      </c>
      <c r="AH48" s="29"/>
      <c r="AI48" s="30"/>
      <c r="AJ48" s="29"/>
      <c r="AK48" s="30"/>
      <c r="AL48" s="30"/>
      <c r="AM48" s="39"/>
      <c r="AN48" s="45"/>
      <c r="AO48" s="30"/>
      <c r="AP48" s="29"/>
      <c r="AQ48" s="29"/>
      <c r="AR48" s="31"/>
      <c r="AS48" s="29"/>
      <c r="AT48" s="21"/>
      <c r="AU48" s="16"/>
      <c r="AV48" s="16"/>
      <c r="AW48" s="16"/>
      <c r="AX48" s="16"/>
      <c r="AY48" s="16"/>
      <c r="AZ48" s="16"/>
      <c r="BA48" s="16"/>
      <c r="BB48" s="16"/>
      <c r="BC48" s="4">
        <f t="shared" si="4"/>
        <v>2.1492352499999998</v>
      </c>
    </row>
    <row r="49" spans="1:55">
      <c r="A49" s="26">
        <v>20</v>
      </c>
      <c r="B49" s="33">
        <v>1.1291020000000001</v>
      </c>
      <c r="C49" s="17">
        <v>1.39</v>
      </c>
      <c r="D49" s="26">
        <v>0.53282499999999999</v>
      </c>
      <c r="E49" s="22"/>
      <c r="F49" s="22"/>
      <c r="G49" s="22"/>
      <c r="H49" s="26"/>
      <c r="I49" s="26"/>
      <c r="J49" s="26"/>
      <c r="K49" s="27"/>
      <c r="L49" s="44"/>
      <c r="M49" s="26"/>
      <c r="N49" s="22"/>
      <c r="O49" s="22"/>
      <c r="P49" s="28"/>
      <c r="Q49" s="26"/>
      <c r="R49" s="20"/>
      <c r="S49" s="22"/>
      <c r="T49" s="22"/>
      <c r="U49" s="26"/>
      <c r="V49" s="22"/>
      <c r="W49" s="23"/>
      <c r="X49" s="15"/>
      <c r="Y49" s="15"/>
      <c r="Z49" s="26"/>
      <c r="AA49" s="4">
        <f t="shared" si="3"/>
        <v>1.017309</v>
      </c>
      <c r="AB49" s="68"/>
      <c r="AC49" s="2"/>
      <c r="AD49" s="29">
        <v>1.5498620000000001</v>
      </c>
      <c r="AE49" s="30">
        <v>2.73</v>
      </c>
      <c r="AF49" s="30">
        <v>2.1122100000000001</v>
      </c>
      <c r="AG49" s="29">
        <v>2.67</v>
      </c>
      <c r="AH49" s="29"/>
      <c r="AI49" s="30"/>
      <c r="AJ49" s="29"/>
      <c r="AK49" s="30"/>
      <c r="AL49" s="30"/>
      <c r="AM49" s="39"/>
      <c r="AN49" s="45"/>
      <c r="AO49" s="30"/>
      <c r="AP49" s="29"/>
      <c r="AQ49" s="29"/>
      <c r="AR49" s="31"/>
      <c r="AS49" s="29"/>
      <c r="AT49" s="21"/>
      <c r="AU49" s="16"/>
      <c r="AV49" s="16"/>
      <c r="AW49" s="16"/>
      <c r="AX49" s="16"/>
      <c r="AY49" s="16"/>
      <c r="AZ49" s="16"/>
      <c r="BA49" s="16"/>
      <c r="BB49" s="16"/>
      <c r="BC49" s="4">
        <f t="shared" si="4"/>
        <v>2.2655180000000001</v>
      </c>
    </row>
    <row r="50" spans="1:55">
      <c r="A50" s="26">
        <v>21</v>
      </c>
      <c r="B50" s="33">
        <v>1.305375</v>
      </c>
      <c r="C50" s="17">
        <v>1.51</v>
      </c>
      <c r="D50" s="26">
        <v>0.76071800000000001</v>
      </c>
      <c r="E50" s="22"/>
      <c r="F50" s="22"/>
      <c r="G50" s="22"/>
      <c r="H50" s="26"/>
      <c r="I50" s="26"/>
      <c r="J50" s="26"/>
      <c r="K50" s="27"/>
      <c r="L50" s="44"/>
      <c r="M50" s="26"/>
      <c r="N50" s="22"/>
      <c r="O50" s="22"/>
      <c r="P50" s="28"/>
      <c r="Q50" s="26"/>
      <c r="R50" s="20"/>
      <c r="S50" s="22"/>
      <c r="T50" s="22"/>
      <c r="U50" s="26"/>
      <c r="V50" s="22"/>
      <c r="W50" s="23"/>
      <c r="X50" s="15"/>
      <c r="Y50" s="15"/>
      <c r="Z50" s="26"/>
      <c r="AA50" s="4">
        <f t="shared" si="3"/>
        <v>1.1920310000000001</v>
      </c>
      <c r="AB50" s="68"/>
      <c r="AC50" s="2"/>
      <c r="AD50" s="29">
        <v>1.7195400000000001</v>
      </c>
      <c r="AE50" s="30">
        <v>2.76</v>
      </c>
      <c r="AF50" s="30">
        <v>2.32586</v>
      </c>
      <c r="AG50" s="29">
        <v>2.71</v>
      </c>
      <c r="AH50" s="29"/>
      <c r="AI50" s="30"/>
      <c r="AJ50" s="29"/>
      <c r="AK50" s="30"/>
      <c r="AL50" s="30"/>
      <c r="AM50" s="39"/>
      <c r="AN50" s="45"/>
      <c r="AO50" s="30"/>
      <c r="AP50" s="29"/>
      <c r="AQ50" s="29"/>
      <c r="AR50" s="31"/>
      <c r="AS50" s="29"/>
      <c r="AT50" s="21"/>
      <c r="AU50" s="16"/>
      <c r="AV50" s="16"/>
      <c r="AW50" s="16"/>
      <c r="AX50" s="16"/>
      <c r="AY50" s="16"/>
      <c r="AZ50" s="16"/>
      <c r="BA50" s="16"/>
      <c r="BB50" s="16"/>
      <c r="BC50" s="4">
        <f t="shared" si="4"/>
        <v>2.3788499999999999</v>
      </c>
    </row>
    <row r="51" spans="1:55">
      <c r="A51" s="26">
        <v>22</v>
      </c>
      <c r="B51" s="33">
        <v>1.481163</v>
      </c>
      <c r="C51" s="17">
        <v>1.7</v>
      </c>
      <c r="D51" s="26">
        <v>0.85704899999999995</v>
      </c>
      <c r="E51" s="22"/>
      <c r="F51" s="22"/>
      <c r="G51" s="22"/>
      <c r="H51" s="26"/>
      <c r="I51" s="26"/>
      <c r="J51" s="26"/>
      <c r="K51" s="27"/>
      <c r="L51" s="44"/>
      <c r="M51" s="26"/>
      <c r="N51" s="22"/>
      <c r="O51" s="22"/>
      <c r="P51" s="28"/>
      <c r="Q51" s="26"/>
      <c r="R51" s="20"/>
      <c r="S51" s="22"/>
      <c r="T51" s="22"/>
      <c r="U51" s="26"/>
      <c r="V51" s="22"/>
      <c r="W51" s="23"/>
      <c r="X51" s="15"/>
      <c r="Y51" s="15"/>
      <c r="Z51" s="26"/>
      <c r="AA51" s="4">
        <f t="shared" si="3"/>
        <v>1.3460706666666666</v>
      </c>
      <c r="AB51" s="68"/>
      <c r="AC51" s="2"/>
      <c r="AD51" s="29">
        <v>1.8856459999999999</v>
      </c>
      <c r="AE51" s="30">
        <v>2.79</v>
      </c>
      <c r="AF51" s="30">
        <v>2.4679000000000002</v>
      </c>
      <c r="AG51" s="29">
        <v>2.75</v>
      </c>
      <c r="AH51" s="29"/>
      <c r="AI51" s="30"/>
      <c r="AJ51" s="29"/>
      <c r="AK51" s="30"/>
      <c r="AL51" s="30"/>
      <c r="AM51" s="39"/>
      <c r="AN51" s="45"/>
      <c r="AO51" s="30"/>
      <c r="AP51" s="29"/>
      <c r="AQ51" s="29"/>
      <c r="AR51" s="31"/>
      <c r="AS51" s="29"/>
      <c r="AT51" s="21"/>
      <c r="AU51" s="16"/>
      <c r="AV51" s="16"/>
      <c r="AW51" s="16"/>
      <c r="AX51" s="16"/>
      <c r="AY51" s="16"/>
      <c r="AZ51" s="16"/>
      <c r="BA51" s="16"/>
      <c r="BB51" s="16"/>
      <c r="BC51" s="4">
        <f t="shared" si="4"/>
        <v>2.4733865000000002</v>
      </c>
    </row>
    <row r="52" spans="1:55">
      <c r="A52" s="26">
        <v>23</v>
      </c>
      <c r="B52" s="33">
        <v>1.6527579999999999</v>
      </c>
      <c r="C52" s="17">
        <v>1.83</v>
      </c>
      <c r="D52" s="26">
        <v>0.92114399999999996</v>
      </c>
      <c r="E52" s="22"/>
      <c r="F52" s="22"/>
      <c r="G52" s="22"/>
      <c r="H52" s="26"/>
      <c r="I52" s="26"/>
      <c r="J52" s="26"/>
      <c r="K52" s="27"/>
      <c r="L52" s="44"/>
      <c r="M52" s="26"/>
      <c r="N52" s="22"/>
      <c r="O52" s="22"/>
      <c r="P52" s="28"/>
      <c r="Q52" s="26"/>
      <c r="R52" s="20"/>
      <c r="S52" s="22"/>
      <c r="T52" s="22"/>
      <c r="U52" s="26"/>
      <c r="V52" s="22"/>
      <c r="W52" s="23"/>
      <c r="X52" s="15"/>
      <c r="Y52" s="15"/>
      <c r="Z52" s="26"/>
      <c r="AA52" s="4">
        <f t="shared" si="3"/>
        <v>1.4679673333333334</v>
      </c>
      <c r="AB52" s="68"/>
      <c r="AC52" s="2"/>
      <c r="AD52" s="29">
        <v>2.04617</v>
      </c>
      <c r="AE52" s="30">
        <v>2.83</v>
      </c>
      <c r="AF52" s="30">
        <v>2.6423800000000002</v>
      </c>
      <c r="AG52" s="29">
        <v>2.78</v>
      </c>
      <c r="AH52" s="29"/>
      <c r="AI52" s="30"/>
      <c r="AJ52" s="29"/>
      <c r="AK52" s="30"/>
      <c r="AL52" s="30"/>
      <c r="AM52" s="39"/>
      <c r="AN52" s="45"/>
      <c r="AO52" s="30"/>
      <c r="AP52" s="29"/>
      <c r="AQ52" s="29"/>
      <c r="AR52" s="31"/>
      <c r="AS52" s="29"/>
      <c r="AT52" s="21"/>
      <c r="AU52" s="16"/>
      <c r="AV52" s="16"/>
      <c r="AW52" s="16"/>
      <c r="AX52" s="16"/>
      <c r="AY52" s="16"/>
      <c r="AZ52" s="16"/>
      <c r="BA52" s="16"/>
      <c r="BB52" s="16"/>
      <c r="BC52" s="4">
        <f t="shared" si="4"/>
        <v>2.5746375000000001</v>
      </c>
    </row>
    <row r="53" spans="1:55">
      <c r="A53" s="26">
        <v>24</v>
      </c>
      <c r="B53" s="33">
        <v>1.8251740000000001</v>
      </c>
      <c r="C53" s="17">
        <v>1.98</v>
      </c>
      <c r="D53" s="26">
        <v>1.0723</v>
      </c>
      <c r="E53" s="22"/>
      <c r="F53" s="22"/>
      <c r="G53" s="22"/>
      <c r="H53" s="26"/>
      <c r="I53" s="26"/>
      <c r="J53" s="26"/>
      <c r="K53" s="27"/>
      <c r="L53" s="44"/>
      <c r="M53" s="26"/>
      <c r="N53" s="22"/>
      <c r="O53" s="22"/>
      <c r="P53" s="28"/>
      <c r="Q53" s="26"/>
      <c r="R53" s="20"/>
      <c r="S53" s="22"/>
      <c r="T53" s="22"/>
      <c r="U53" s="26"/>
      <c r="V53" s="22"/>
      <c r="W53" s="23"/>
      <c r="X53" s="15"/>
      <c r="Y53" s="15"/>
      <c r="Z53" s="26"/>
      <c r="AA53" s="4">
        <f t="shared" si="3"/>
        <v>1.6258246666666667</v>
      </c>
      <c r="AB53" s="68"/>
      <c r="AC53" s="2"/>
      <c r="AD53" s="29">
        <v>2.2044709999999998</v>
      </c>
      <c r="AE53" s="30">
        <v>2.86</v>
      </c>
      <c r="AF53" s="30">
        <v>2.8104399999999998</v>
      </c>
      <c r="AG53" s="29">
        <v>2.81</v>
      </c>
      <c r="AH53" s="29"/>
      <c r="AI53" s="30"/>
      <c r="AJ53" s="29"/>
      <c r="AK53" s="30"/>
      <c r="AL53" s="30"/>
      <c r="AM53" s="39"/>
      <c r="AN53" s="45"/>
      <c r="AO53" s="30"/>
      <c r="AP53" s="29"/>
      <c r="AQ53" s="29"/>
      <c r="AR53" s="31"/>
      <c r="AS53" s="29"/>
      <c r="AT53" s="21"/>
      <c r="AU53" s="16"/>
      <c r="AV53" s="16"/>
      <c r="AW53" s="16"/>
      <c r="AX53" s="16"/>
      <c r="AY53" s="16"/>
      <c r="AZ53" s="16"/>
      <c r="BA53" s="16"/>
      <c r="BB53" s="16"/>
      <c r="BC53" s="4">
        <f t="shared" si="4"/>
        <v>2.6712277499999999</v>
      </c>
    </row>
    <row r="54" spans="1:55">
      <c r="A54" s="26">
        <v>25</v>
      </c>
      <c r="B54" s="33">
        <v>1.9966550000000001</v>
      </c>
      <c r="C54" s="17">
        <v>2.14</v>
      </c>
      <c r="D54" s="26">
        <v>1.3398099999999999</v>
      </c>
      <c r="E54" s="22"/>
      <c r="F54" s="22"/>
      <c r="G54" s="22"/>
      <c r="H54" s="26"/>
      <c r="I54" s="26"/>
      <c r="J54" s="26"/>
      <c r="K54" s="27"/>
      <c r="L54" s="44"/>
      <c r="M54" s="26"/>
      <c r="N54" s="22"/>
      <c r="O54" s="22"/>
      <c r="P54" s="28"/>
      <c r="Q54" s="26"/>
      <c r="R54" s="20"/>
      <c r="S54" s="22"/>
      <c r="T54" s="22"/>
      <c r="U54" s="26"/>
      <c r="V54" s="22"/>
      <c r="W54" s="23"/>
      <c r="X54" s="15"/>
      <c r="Y54" s="15"/>
      <c r="Z54" s="26"/>
      <c r="AA54" s="4">
        <f t="shared" si="3"/>
        <v>1.8254883333333334</v>
      </c>
      <c r="AB54" s="68"/>
      <c r="AC54" s="2"/>
      <c r="AD54" s="29">
        <v>2.3604630000000002</v>
      </c>
      <c r="AE54" s="30">
        <v>2.89</v>
      </c>
      <c r="AF54" s="30">
        <v>2.9661300000000002</v>
      </c>
      <c r="AG54" s="29">
        <v>2.85</v>
      </c>
      <c r="AH54" s="29"/>
      <c r="AI54" s="30"/>
      <c r="AJ54" s="29"/>
      <c r="AK54" s="30"/>
      <c r="AL54" s="30"/>
      <c r="AM54" s="39"/>
      <c r="AN54" s="45"/>
      <c r="AO54" s="30"/>
      <c r="AP54" s="29"/>
      <c r="AQ54" s="29"/>
      <c r="AR54" s="31"/>
      <c r="AS54" s="29"/>
      <c r="AT54" s="21"/>
      <c r="AU54" s="16"/>
      <c r="AV54" s="16"/>
      <c r="AW54" s="16"/>
      <c r="AX54" s="16"/>
      <c r="AY54" s="16"/>
      <c r="AZ54" s="16"/>
      <c r="BA54" s="16"/>
      <c r="BB54" s="16"/>
      <c r="BC54" s="4">
        <f t="shared" si="4"/>
        <v>2.7666482499999998</v>
      </c>
    </row>
    <row r="55" spans="1:55">
      <c r="A55" s="26">
        <v>26</v>
      </c>
      <c r="B55" s="33">
        <v>2.1687449999999999</v>
      </c>
      <c r="C55" s="17">
        <v>2.35</v>
      </c>
      <c r="D55" s="26">
        <v>1.4753499999999999</v>
      </c>
      <c r="E55" s="22"/>
      <c r="F55" s="22"/>
      <c r="G55" s="22"/>
      <c r="H55" s="26"/>
      <c r="I55" s="26"/>
      <c r="J55" s="26"/>
      <c r="K55" s="27"/>
      <c r="L55" s="44"/>
      <c r="M55" s="26"/>
      <c r="N55" s="22"/>
      <c r="O55" s="22"/>
      <c r="P55" s="28"/>
      <c r="Q55" s="26"/>
      <c r="R55" s="20"/>
      <c r="S55" s="22"/>
      <c r="T55" s="22"/>
      <c r="U55" s="26"/>
      <c r="V55" s="22"/>
      <c r="W55" s="23"/>
      <c r="X55" s="15"/>
      <c r="Y55" s="15"/>
      <c r="Z55" s="26"/>
      <c r="AA55" s="4">
        <f t="shared" si="3"/>
        <v>1.9980316666666667</v>
      </c>
      <c r="AB55" s="68"/>
      <c r="AC55" s="2"/>
      <c r="AD55" s="29">
        <v>2.511015</v>
      </c>
      <c r="AE55" s="30">
        <v>2.92</v>
      </c>
      <c r="AF55" s="30">
        <v>3.1208800000000001</v>
      </c>
      <c r="AG55" s="29">
        <v>2.88</v>
      </c>
      <c r="AH55" s="29"/>
      <c r="AI55" s="30"/>
      <c r="AJ55" s="29"/>
      <c r="AK55" s="30"/>
      <c r="AL55" s="30"/>
      <c r="AM55" s="39"/>
      <c r="AN55" s="45"/>
      <c r="AO55" s="30"/>
      <c r="AP55" s="29"/>
      <c r="AQ55" s="29"/>
      <c r="AR55" s="31"/>
      <c r="AS55" s="29"/>
      <c r="AT55" s="21"/>
      <c r="AU55" s="16"/>
      <c r="AV55" s="16"/>
      <c r="AW55" s="16"/>
      <c r="AX55" s="16"/>
      <c r="AY55" s="16"/>
      <c r="AZ55" s="16"/>
      <c r="BA55" s="16"/>
      <c r="BB55" s="16"/>
      <c r="BC55" s="4">
        <f t="shared" si="4"/>
        <v>2.8579737500000002</v>
      </c>
    </row>
    <row r="56" spans="1:55">
      <c r="A56" s="26">
        <v>27</v>
      </c>
      <c r="B56" s="33">
        <v>2.3429690000000001</v>
      </c>
      <c r="C56" s="17">
        <v>2.5499999999999998</v>
      </c>
      <c r="D56" s="26">
        <v>1.6315</v>
      </c>
      <c r="E56" s="22"/>
      <c r="F56" s="22"/>
      <c r="G56" s="22"/>
      <c r="H56" s="26"/>
      <c r="I56" s="26"/>
      <c r="J56" s="26"/>
      <c r="K56" s="27"/>
      <c r="L56" s="44"/>
      <c r="M56" s="26"/>
      <c r="N56" s="22"/>
      <c r="O56" s="22"/>
      <c r="P56" s="28"/>
      <c r="Q56" s="26"/>
      <c r="R56" s="20"/>
      <c r="S56" s="22"/>
      <c r="T56" s="22"/>
      <c r="U56" s="26"/>
      <c r="V56" s="22"/>
      <c r="W56" s="23"/>
      <c r="X56" s="15"/>
      <c r="Y56" s="15"/>
      <c r="Z56" s="26"/>
      <c r="AA56" s="4">
        <f t="shared" si="3"/>
        <v>2.174823</v>
      </c>
      <c r="AB56" s="68"/>
      <c r="AC56" s="2"/>
      <c r="AD56" s="29">
        <v>2.6606489999999998</v>
      </c>
      <c r="AE56" s="30">
        <v>2.95</v>
      </c>
      <c r="AF56" s="30">
        <v>3.2547199999999998</v>
      </c>
      <c r="AG56" s="29">
        <v>2.92</v>
      </c>
      <c r="AH56" s="29"/>
      <c r="AI56" s="30"/>
      <c r="AJ56" s="29"/>
      <c r="AK56" s="30"/>
      <c r="AL56" s="30"/>
      <c r="AM56" s="39"/>
      <c r="AN56" s="45"/>
      <c r="AO56" s="30"/>
      <c r="AP56" s="29"/>
      <c r="AQ56" s="29"/>
      <c r="AR56" s="31"/>
      <c r="AS56" s="29"/>
      <c r="AT56" s="21"/>
      <c r="AU56" s="16"/>
      <c r="AV56" s="16"/>
      <c r="AW56" s="16"/>
      <c r="AX56" s="16"/>
      <c r="AY56" s="16"/>
      <c r="AZ56" s="16"/>
      <c r="BA56" s="16"/>
      <c r="BB56" s="16"/>
      <c r="BC56" s="4">
        <f t="shared" si="4"/>
        <v>2.9463422500000003</v>
      </c>
    </row>
    <row r="57" spans="1:55">
      <c r="A57" s="26">
        <v>28</v>
      </c>
      <c r="B57" s="33">
        <v>2.509836</v>
      </c>
      <c r="C57" s="17">
        <v>2.76</v>
      </c>
      <c r="D57" s="26">
        <v>1.83908</v>
      </c>
      <c r="E57" s="22"/>
      <c r="F57" s="22"/>
      <c r="G57" s="22"/>
      <c r="H57" s="26"/>
      <c r="I57" s="26"/>
      <c r="J57" s="26"/>
      <c r="K57" s="27"/>
      <c r="L57" s="44"/>
      <c r="M57" s="26"/>
      <c r="N57" s="22"/>
      <c r="O57" s="22"/>
      <c r="P57" s="28"/>
      <c r="Q57" s="26"/>
      <c r="R57" s="20"/>
      <c r="S57" s="22"/>
      <c r="T57" s="22"/>
      <c r="U57" s="26"/>
      <c r="V57" s="22"/>
      <c r="W57" s="23"/>
      <c r="X57" s="15"/>
      <c r="Y57" s="15"/>
      <c r="Z57" s="26"/>
      <c r="AA57" s="4">
        <f t="shared" si="3"/>
        <v>2.3696386666666664</v>
      </c>
      <c r="AB57" s="68"/>
      <c r="AC57" s="2"/>
      <c r="AD57" s="29">
        <v>2.8087240000000002</v>
      </c>
      <c r="AE57" s="30">
        <v>2.97</v>
      </c>
      <c r="AF57" s="30">
        <v>3.40449</v>
      </c>
      <c r="AG57" s="29">
        <v>2.95</v>
      </c>
      <c r="AH57" s="29"/>
      <c r="AI57" s="30"/>
      <c r="AJ57" s="29"/>
      <c r="AK57" s="30"/>
      <c r="AL57" s="30"/>
      <c r="AM57" s="39"/>
      <c r="AN57" s="45"/>
      <c r="AO57" s="30"/>
      <c r="AP57" s="29"/>
      <c r="AQ57" s="29"/>
      <c r="AR57" s="31"/>
      <c r="AS57" s="29"/>
      <c r="AT57" s="21"/>
      <c r="AU57" s="16"/>
      <c r="AV57" s="16"/>
      <c r="AW57" s="16"/>
      <c r="AX57" s="16"/>
      <c r="AY57" s="16"/>
      <c r="AZ57" s="16"/>
      <c r="BA57" s="16"/>
      <c r="BB57" s="16"/>
      <c r="BC57" s="4">
        <f t="shared" si="4"/>
        <v>3.0333034999999997</v>
      </c>
    </row>
    <row r="58" spans="1:55">
      <c r="A58" s="26">
        <v>29</v>
      </c>
      <c r="B58" s="33">
        <v>2.6745990000000002</v>
      </c>
      <c r="C58" s="17">
        <v>2.93</v>
      </c>
      <c r="D58" s="26">
        <v>1.9934099999999999</v>
      </c>
      <c r="E58" s="22"/>
      <c r="F58" s="22"/>
      <c r="G58" s="22"/>
      <c r="H58" s="26"/>
      <c r="I58" s="26"/>
      <c r="J58" s="26"/>
      <c r="K58" s="27"/>
      <c r="L58" s="44"/>
      <c r="M58" s="26"/>
      <c r="N58" s="22"/>
      <c r="O58" s="22"/>
      <c r="P58" s="28"/>
      <c r="Q58" s="26"/>
      <c r="R58" s="20"/>
      <c r="S58" s="22"/>
      <c r="T58" s="22"/>
      <c r="U58" s="26"/>
      <c r="V58" s="22"/>
      <c r="W58" s="23"/>
      <c r="X58" s="15"/>
      <c r="Y58" s="15"/>
      <c r="Z58" s="26"/>
      <c r="AA58" s="4">
        <f t="shared" si="3"/>
        <v>2.5326696666666666</v>
      </c>
      <c r="AB58" s="68"/>
      <c r="AC58" s="2"/>
      <c r="AD58" s="29">
        <v>2.9570470000000002</v>
      </c>
      <c r="AE58" s="30">
        <v>3</v>
      </c>
      <c r="AF58" s="30">
        <v>3.5520499999999999</v>
      </c>
      <c r="AG58" s="29">
        <v>3</v>
      </c>
      <c r="AH58" s="29"/>
      <c r="AI58" s="30"/>
      <c r="AJ58" s="29"/>
      <c r="AK58" s="30"/>
      <c r="AL58" s="30"/>
      <c r="AM58" s="39"/>
      <c r="AN58" s="45"/>
      <c r="AO58" s="30"/>
      <c r="AP58" s="29"/>
      <c r="AQ58" s="29"/>
      <c r="AR58" s="31"/>
      <c r="AS58" s="29"/>
      <c r="AT58" s="21"/>
      <c r="AU58" s="16"/>
      <c r="AV58" s="16"/>
      <c r="AW58" s="16"/>
      <c r="AX58" s="16"/>
      <c r="AY58" s="16"/>
      <c r="AZ58" s="16"/>
      <c r="BA58" s="16"/>
      <c r="BB58" s="16"/>
      <c r="BC58" s="4">
        <f t="shared" si="4"/>
        <v>3.1272742500000001</v>
      </c>
    </row>
    <row r="59" spans="1:55">
      <c r="A59" s="26">
        <v>30</v>
      </c>
      <c r="B59" s="33">
        <v>2.838692</v>
      </c>
      <c r="C59" s="17">
        <v>3.07</v>
      </c>
      <c r="D59" s="26">
        <v>2.23115</v>
      </c>
      <c r="E59" s="22"/>
      <c r="F59" s="22"/>
      <c r="G59" s="22"/>
      <c r="H59" s="26"/>
      <c r="I59" s="26"/>
      <c r="J59" s="26"/>
      <c r="K59" s="27"/>
      <c r="L59" s="44"/>
      <c r="M59" s="26"/>
      <c r="N59" s="22"/>
      <c r="O59" s="22"/>
      <c r="P59" s="28"/>
      <c r="Q59" s="26"/>
      <c r="R59" s="20"/>
      <c r="S59" s="22"/>
      <c r="T59" s="22"/>
      <c r="U59" s="26"/>
      <c r="V59" s="22"/>
      <c r="W59" s="23"/>
      <c r="X59" s="15"/>
      <c r="Y59" s="15"/>
      <c r="Z59" s="26"/>
      <c r="AA59" s="4">
        <f t="shared" si="3"/>
        <v>2.7132806666666665</v>
      </c>
      <c r="AB59" s="68"/>
      <c r="AC59" s="2"/>
      <c r="AD59" s="29">
        <v>3.1038410000000001</v>
      </c>
      <c r="AE59" s="30">
        <v>3.03</v>
      </c>
      <c r="AF59" s="30">
        <v>3.70844</v>
      </c>
      <c r="AG59" s="29">
        <v>3.02</v>
      </c>
      <c r="AH59" s="29"/>
      <c r="AI59" s="30"/>
      <c r="AJ59" s="29"/>
      <c r="AK59" s="30"/>
      <c r="AL59" s="30"/>
      <c r="AM59" s="39"/>
      <c r="AN59" s="45"/>
      <c r="AO59" s="30"/>
      <c r="AP59" s="29"/>
      <c r="AQ59" s="29"/>
      <c r="AR59" s="31"/>
      <c r="AS59" s="29"/>
      <c r="AT59" s="21"/>
      <c r="AU59" s="16"/>
      <c r="AV59" s="16"/>
      <c r="AW59" s="16"/>
      <c r="AX59" s="16"/>
      <c r="AY59" s="16"/>
      <c r="AZ59" s="16"/>
      <c r="BA59" s="16"/>
      <c r="BB59" s="16"/>
      <c r="BC59" s="4">
        <f t="shared" si="4"/>
        <v>3.2155702499999999</v>
      </c>
    </row>
    <row r="60" spans="1:55">
      <c r="A60" s="26">
        <v>31</v>
      </c>
      <c r="B60" s="33">
        <v>3.0029059999999999</v>
      </c>
      <c r="C60" s="17">
        <v>3.22</v>
      </c>
      <c r="D60" s="26">
        <v>2.4507300000000001</v>
      </c>
      <c r="E60" s="22"/>
      <c r="F60" s="22"/>
      <c r="G60" s="22"/>
      <c r="H60" s="26"/>
      <c r="I60" s="26"/>
      <c r="J60" s="26"/>
      <c r="K60" s="27"/>
      <c r="L60" s="44"/>
      <c r="M60" s="26"/>
      <c r="N60" s="22"/>
      <c r="O60" s="22"/>
      <c r="P60" s="28"/>
      <c r="Q60" s="26"/>
      <c r="R60" s="20"/>
      <c r="S60" s="22"/>
      <c r="T60" s="22"/>
      <c r="U60" s="26"/>
      <c r="V60" s="22"/>
      <c r="W60" s="23"/>
      <c r="X60" s="15"/>
      <c r="Y60" s="15"/>
      <c r="Z60" s="26"/>
      <c r="AA60" s="4">
        <f t="shared" si="3"/>
        <v>2.8912119999999999</v>
      </c>
      <c r="AB60" s="68"/>
      <c r="AC60" s="2"/>
      <c r="AD60" s="29">
        <v>3.2460330000000002</v>
      </c>
      <c r="AE60" s="30">
        <v>3.05</v>
      </c>
      <c r="AF60" s="30">
        <v>3.84443</v>
      </c>
      <c r="AG60" s="29">
        <v>3.05</v>
      </c>
      <c r="AH60" s="29"/>
      <c r="AI60" s="30"/>
      <c r="AJ60" s="29"/>
      <c r="AK60" s="30"/>
      <c r="AL60" s="30"/>
      <c r="AM60" s="39"/>
      <c r="AN60" s="45"/>
      <c r="AO60" s="30"/>
      <c r="AP60" s="29"/>
      <c r="AQ60" s="29"/>
      <c r="AR60" s="31"/>
      <c r="AS60" s="29"/>
      <c r="AT60" s="21"/>
      <c r="AU60" s="16"/>
      <c r="AV60" s="16"/>
      <c r="AW60" s="16"/>
      <c r="AX60" s="16"/>
      <c r="AY60" s="16"/>
      <c r="AZ60" s="16"/>
      <c r="BA60" s="16"/>
      <c r="BB60" s="16"/>
      <c r="BC60" s="4">
        <f t="shared" si="4"/>
        <v>3.2976157500000003</v>
      </c>
    </row>
    <row r="61" spans="1:55">
      <c r="A61" s="26">
        <v>32</v>
      </c>
      <c r="B61" s="33">
        <v>3.16242</v>
      </c>
      <c r="C61" s="17">
        <v>3.38</v>
      </c>
      <c r="D61" s="26">
        <v>2.6000399999999999</v>
      </c>
      <c r="E61" s="22"/>
      <c r="F61" s="22"/>
      <c r="G61" s="22"/>
      <c r="H61" s="26"/>
      <c r="I61" s="26"/>
      <c r="J61" s="26"/>
      <c r="K61" s="27"/>
      <c r="L61" s="44"/>
      <c r="M61" s="26"/>
      <c r="N61" s="22"/>
      <c r="O61" s="22"/>
      <c r="P61" s="28"/>
      <c r="Q61" s="26"/>
      <c r="R61" s="20"/>
      <c r="S61" s="22"/>
      <c r="T61" s="22"/>
      <c r="U61" s="26"/>
      <c r="V61" s="22"/>
      <c r="W61" s="23"/>
      <c r="X61" s="15"/>
      <c r="Y61" s="15"/>
      <c r="Z61" s="26"/>
      <c r="AA61" s="4">
        <f t="shared" ref="AA61:AA92" si="5">AVERAGE(B61:Z61)</f>
        <v>3.0474866666666665</v>
      </c>
      <c r="AB61" s="68"/>
      <c r="AC61" s="2"/>
      <c r="AD61" s="29">
        <v>3.3888850000000001</v>
      </c>
      <c r="AE61" s="30">
        <v>3.08</v>
      </c>
      <c r="AF61" s="30">
        <v>3.9911699999999999</v>
      </c>
      <c r="AG61" s="29">
        <v>3.07</v>
      </c>
      <c r="AH61" s="29"/>
      <c r="AI61" s="30"/>
      <c r="AJ61" s="29"/>
      <c r="AK61" s="30"/>
      <c r="AL61" s="30"/>
      <c r="AM61" s="39"/>
      <c r="AN61" s="45"/>
      <c r="AO61" s="30"/>
      <c r="AP61" s="29"/>
      <c r="AQ61" s="29"/>
      <c r="AR61" s="31"/>
      <c r="AS61" s="29"/>
      <c r="AT61" s="21"/>
      <c r="AU61" s="16"/>
      <c r="AV61" s="16"/>
      <c r="AW61" s="16"/>
      <c r="AX61" s="16"/>
      <c r="AY61" s="16"/>
      <c r="AZ61" s="16"/>
      <c r="BA61" s="16"/>
      <c r="BB61" s="16"/>
      <c r="BC61" s="4">
        <f t="shared" ref="BC61:BC92" si="6">AVERAGE(AD61:BB61)</f>
        <v>3.3825137500000002</v>
      </c>
    </row>
    <row r="62" spans="1:55">
      <c r="A62" s="26">
        <v>33</v>
      </c>
      <c r="B62" s="33">
        <v>3.3218160000000001</v>
      </c>
      <c r="C62" s="17">
        <v>3.51</v>
      </c>
      <c r="D62" s="26">
        <v>2.8488199999999999</v>
      </c>
      <c r="E62" s="22"/>
      <c r="F62" s="22"/>
      <c r="G62" s="22"/>
      <c r="H62" s="26"/>
      <c r="I62" s="26"/>
      <c r="J62" s="26"/>
      <c r="K62" s="27"/>
      <c r="L62" s="44"/>
      <c r="M62" s="26"/>
      <c r="N62" s="22"/>
      <c r="O62" s="22"/>
      <c r="P62" s="28"/>
      <c r="Q62" s="26"/>
      <c r="R62" s="20"/>
      <c r="S62" s="22"/>
      <c r="T62" s="22"/>
      <c r="U62" s="26"/>
      <c r="V62" s="22"/>
      <c r="W62" s="23"/>
      <c r="X62" s="15"/>
      <c r="Y62" s="15"/>
      <c r="Z62" s="26"/>
      <c r="AA62" s="4">
        <f t="shared" si="5"/>
        <v>3.2268786666666665</v>
      </c>
      <c r="AB62" s="68"/>
      <c r="AC62" s="2"/>
      <c r="AD62" s="29">
        <v>3.5323579999999999</v>
      </c>
      <c r="AE62" s="30">
        <v>3.11</v>
      </c>
      <c r="AF62" s="30">
        <v>4.1339399999999999</v>
      </c>
      <c r="AG62" s="29">
        <v>3.09</v>
      </c>
      <c r="AH62" s="29"/>
      <c r="AI62" s="30"/>
      <c r="AJ62" s="29"/>
      <c r="AK62" s="30"/>
      <c r="AL62" s="30"/>
      <c r="AM62" s="39"/>
      <c r="AN62" s="45"/>
      <c r="AO62" s="30"/>
      <c r="AP62" s="29"/>
      <c r="AQ62" s="29"/>
      <c r="AR62" s="31"/>
      <c r="AS62" s="29"/>
      <c r="AT62" s="21"/>
      <c r="AU62" s="16"/>
      <c r="AV62" s="16"/>
      <c r="AW62" s="16"/>
      <c r="AX62" s="16"/>
      <c r="AY62" s="16"/>
      <c r="AZ62" s="16"/>
      <c r="BA62" s="16"/>
      <c r="BB62" s="16"/>
      <c r="BC62" s="4">
        <f t="shared" si="6"/>
        <v>3.4665745000000001</v>
      </c>
    </row>
    <row r="63" spans="1:55">
      <c r="A63" s="26">
        <v>34</v>
      </c>
      <c r="B63" s="33">
        <v>3.4907819999999998</v>
      </c>
      <c r="C63" s="17">
        <v>3.65</v>
      </c>
      <c r="D63" s="26">
        <v>3.0032299999999998</v>
      </c>
      <c r="E63" s="22"/>
      <c r="F63" s="22"/>
      <c r="G63" s="22"/>
      <c r="H63" s="26"/>
      <c r="I63" s="26"/>
      <c r="J63" s="26"/>
      <c r="K63" s="27"/>
      <c r="L63" s="44"/>
      <c r="M63" s="26"/>
      <c r="N63" s="22"/>
      <c r="O63" s="22"/>
      <c r="P63" s="28"/>
      <c r="Q63" s="26"/>
      <c r="R63" s="20"/>
      <c r="S63" s="22"/>
      <c r="T63" s="22"/>
      <c r="U63" s="26"/>
      <c r="V63" s="22"/>
      <c r="W63" s="23"/>
      <c r="X63" s="15"/>
      <c r="Y63" s="15"/>
      <c r="Z63" s="26"/>
      <c r="AA63" s="4">
        <f t="shared" si="5"/>
        <v>3.3813373333333332</v>
      </c>
      <c r="AB63" s="68"/>
      <c r="AC63" s="2"/>
      <c r="AD63" s="29">
        <v>3.6715900000000001</v>
      </c>
      <c r="AE63" s="30">
        <v>3.13</v>
      </c>
      <c r="AF63" s="30">
        <v>4.2570800000000002</v>
      </c>
      <c r="AG63" s="29">
        <v>3.11</v>
      </c>
      <c r="AH63" s="29"/>
      <c r="AI63" s="30"/>
      <c r="AJ63" s="29"/>
      <c r="AK63" s="30"/>
      <c r="AL63" s="30"/>
      <c r="AM63" s="39"/>
      <c r="AN63" s="45"/>
      <c r="AO63" s="30"/>
      <c r="AP63" s="29"/>
      <c r="AQ63" s="29"/>
      <c r="AR63" s="31"/>
      <c r="AS63" s="29"/>
      <c r="AT63" s="21"/>
      <c r="AU63" s="16"/>
      <c r="AV63" s="16"/>
      <c r="AW63" s="16"/>
      <c r="AX63" s="16"/>
      <c r="AY63" s="16"/>
      <c r="AZ63" s="16"/>
      <c r="BA63" s="16"/>
      <c r="BB63" s="16"/>
      <c r="BC63" s="4">
        <f t="shared" si="6"/>
        <v>3.5421674999999997</v>
      </c>
    </row>
    <row r="64" spans="1:55">
      <c r="A64" s="26">
        <v>35</v>
      </c>
      <c r="B64" s="33">
        <v>3.6536309999999999</v>
      </c>
      <c r="C64" s="17">
        <v>3.84</v>
      </c>
      <c r="D64" s="26">
        <v>3.2927499999999998</v>
      </c>
      <c r="E64" s="22"/>
      <c r="F64" s="22"/>
      <c r="G64" s="22"/>
      <c r="H64" s="26"/>
      <c r="I64" s="26"/>
      <c r="J64" s="26"/>
      <c r="K64" s="27"/>
      <c r="L64" s="44"/>
      <c r="M64" s="26"/>
      <c r="N64" s="22"/>
      <c r="O64" s="22"/>
      <c r="P64" s="28"/>
      <c r="Q64" s="26"/>
      <c r="R64" s="20"/>
      <c r="S64" s="22"/>
      <c r="T64" s="22"/>
      <c r="U64" s="26"/>
      <c r="V64" s="22"/>
      <c r="W64" s="23"/>
      <c r="X64" s="15"/>
      <c r="Y64" s="15"/>
      <c r="Z64" s="26"/>
      <c r="AA64" s="4">
        <f t="shared" si="5"/>
        <v>3.595460333333333</v>
      </c>
      <c r="AB64" s="68"/>
      <c r="AC64" s="2"/>
      <c r="AD64" s="29">
        <v>3.8117909999999999</v>
      </c>
      <c r="AE64" s="30">
        <v>3.16</v>
      </c>
      <c r="AF64" s="30">
        <v>4.3781400000000001</v>
      </c>
      <c r="AG64" s="29">
        <v>3.13</v>
      </c>
      <c r="AH64" s="29"/>
      <c r="AI64" s="30"/>
      <c r="AJ64" s="29"/>
      <c r="AK64" s="30"/>
      <c r="AL64" s="30"/>
      <c r="AM64" s="39"/>
      <c r="AN64" s="45"/>
      <c r="AO64" s="30"/>
      <c r="AP64" s="29"/>
      <c r="AQ64" s="29"/>
      <c r="AR64" s="31"/>
      <c r="AS64" s="29"/>
      <c r="AT64" s="21"/>
      <c r="AU64" s="16"/>
      <c r="AV64" s="16"/>
      <c r="AW64" s="16"/>
      <c r="AX64" s="16"/>
      <c r="AY64" s="16"/>
      <c r="AZ64" s="16"/>
      <c r="BA64" s="16"/>
      <c r="BB64" s="16"/>
      <c r="BC64" s="4">
        <f t="shared" si="6"/>
        <v>3.6199827500000001</v>
      </c>
    </row>
    <row r="65" spans="1:55">
      <c r="A65" s="26">
        <v>36</v>
      </c>
      <c r="B65" s="33">
        <v>3.8193549999999998</v>
      </c>
      <c r="C65" s="17">
        <v>4.0599999999999996</v>
      </c>
      <c r="D65" s="26">
        <v>3.48611</v>
      </c>
      <c r="E65" s="22"/>
      <c r="F65" s="22"/>
      <c r="G65" s="22"/>
      <c r="H65" s="26"/>
      <c r="I65" s="26"/>
      <c r="J65" s="26"/>
      <c r="K65" s="27"/>
      <c r="L65" s="44"/>
      <c r="M65" s="26"/>
      <c r="N65" s="22"/>
      <c r="O65" s="22"/>
      <c r="P65" s="28"/>
      <c r="Q65" s="26"/>
      <c r="R65" s="20"/>
      <c r="S65" s="22"/>
      <c r="T65" s="22"/>
      <c r="U65" s="26"/>
      <c r="V65" s="22"/>
      <c r="W65" s="23"/>
      <c r="X65" s="15"/>
      <c r="Y65" s="15"/>
      <c r="Z65" s="26"/>
      <c r="AA65" s="4">
        <f t="shared" si="5"/>
        <v>3.7884883333333335</v>
      </c>
      <c r="AB65" s="68"/>
      <c r="AC65" s="2"/>
      <c r="AD65" s="29">
        <v>3.9505870000000001</v>
      </c>
      <c r="AE65" s="30">
        <v>3.18</v>
      </c>
      <c r="AF65" s="30">
        <v>4.4874499999999999</v>
      </c>
      <c r="AG65" s="29">
        <v>3.15</v>
      </c>
      <c r="AH65" s="29"/>
      <c r="AI65" s="30"/>
      <c r="AJ65" s="29"/>
      <c r="AK65" s="30"/>
      <c r="AL65" s="30"/>
      <c r="AM65" s="39"/>
      <c r="AN65" s="45"/>
      <c r="AO65" s="30"/>
      <c r="AP65" s="29"/>
      <c r="AQ65" s="29"/>
      <c r="AR65" s="31"/>
      <c r="AS65" s="29"/>
      <c r="AT65" s="21"/>
      <c r="AU65" s="16"/>
      <c r="AV65" s="16"/>
      <c r="AW65" s="16"/>
      <c r="AX65" s="16"/>
      <c r="AY65" s="16"/>
      <c r="AZ65" s="16"/>
      <c r="BA65" s="16"/>
      <c r="BB65" s="16"/>
      <c r="BC65" s="4">
        <f t="shared" si="6"/>
        <v>3.6920092500000004</v>
      </c>
    </row>
    <row r="66" spans="1:55">
      <c r="A66" s="26">
        <v>37</v>
      </c>
      <c r="B66" s="33">
        <v>3.9821599999999999</v>
      </c>
      <c r="C66" s="17">
        <v>4.2300000000000004</v>
      </c>
      <c r="D66" s="26">
        <v>3.6182300000000001</v>
      </c>
      <c r="E66" s="22"/>
      <c r="F66" s="22"/>
      <c r="G66" s="22"/>
      <c r="H66" s="26"/>
      <c r="I66" s="26"/>
      <c r="J66" s="26"/>
      <c r="K66" s="27"/>
      <c r="L66" s="44"/>
      <c r="M66" s="26"/>
      <c r="N66" s="22"/>
      <c r="O66" s="22"/>
      <c r="P66" s="28"/>
      <c r="Q66" s="26"/>
      <c r="R66" s="20"/>
      <c r="S66" s="22"/>
      <c r="T66" s="22"/>
      <c r="U66" s="26"/>
      <c r="V66" s="22"/>
      <c r="W66" s="23"/>
      <c r="X66" s="15"/>
      <c r="Y66" s="15"/>
      <c r="Z66" s="26"/>
      <c r="AA66" s="4">
        <f t="shared" si="5"/>
        <v>3.9434633333333338</v>
      </c>
      <c r="AB66" s="68"/>
      <c r="AC66" s="2"/>
      <c r="AD66" s="29">
        <v>4.0865369999999999</v>
      </c>
      <c r="AE66" s="30">
        <v>3.21</v>
      </c>
      <c r="AF66" s="30">
        <v>4.5939399999999999</v>
      </c>
      <c r="AG66" s="29">
        <v>3.18</v>
      </c>
      <c r="AH66" s="29"/>
      <c r="AI66" s="30"/>
      <c r="AJ66" s="29"/>
      <c r="AK66" s="30"/>
      <c r="AL66" s="30"/>
      <c r="AM66" s="39"/>
      <c r="AN66" s="45"/>
      <c r="AO66" s="30"/>
      <c r="AP66" s="29"/>
      <c r="AQ66" s="29"/>
      <c r="AR66" s="31"/>
      <c r="AS66" s="29"/>
      <c r="AT66" s="21"/>
      <c r="AU66" s="16"/>
      <c r="AV66" s="16"/>
      <c r="AW66" s="16"/>
      <c r="AX66" s="16"/>
      <c r="AY66" s="16"/>
      <c r="AZ66" s="16"/>
      <c r="BA66" s="16"/>
      <c r="BB66" s="16"/>
      <c r="BC66" s="4">
        <f t="shared" si="6"/>
        <v>3.7676192500000001</v>
      </c>
    </row>
    <row r="67" spans="1:55">
      <c r="A67" s="26">
        <v>38</v>
      </c>
      <c r="B67" s="33">
        <v>4.1491470000000001</v>
      </c>
      <c r="C67" s="17">
        <v>4.3899999999999997</v>
      </c>
      <c r="D67" s="26">
        <v>3.75502</v>
      </c>
      <c r="E67" s="22"/>
      <c r="F67" s="22"/>
      <c r="G67" s="22"/>
      <c r="H67" s="26"/>
      <c r="I67" s="26"/>
      <c r="J67" s="26"/>
      <c r="K67" s="27"/>
      <c r="L67" s="44"/>
      <c r="M67" s="26"/>
      <c r="N67" s="22"/>
      <c r="O67" s="22"/>
      <c r="P67" s="28"/>
      <c r="Q67" s="26"/>
      <c r="R67" s="20"/>
      <c r="S67" s="22"/>
      <c r="T67" s="22"/>
      <c r="U67" s="26"/>
      <c r="V67" s="22"/>
      <c r="W67" s="23"/>
      <c r="X67" s="15"/>
      <c r="Y67" s="15"/>
      <c r="Z67" s="26"/>
      <c r="AA67" s="4">
        <f t="shared" si="5"/>
        <v>4.0980556666666663</v>
      </c>
      <c r="AB67" s="68"/>
      <c r="AC67" s="2"/>
      <c r="AD67" s="29">
        <v>4.223058</v>
      </c>
      <c r="AE67" s="30">
        <v>3.23</v>
      </c>
      <c r="AF67" s="30">
        <v>4.7303899999999999</v>
      </c>
      <c r="AG67" s="29">
        <v>3.2</v>
      </c>
      <c r="AH67" s="29"/>
      <c r="AI67" s="30"/>
      <c r="AJ67" s="29"/>
      <c r="AK67" s="30"/>
      <c r="AL67" s="30"/>
      <c r="AM67" s="39"/>
      <c r="AN67" s="45"/>
      <c r="AO67" s="30"/>
      <c r="AP67" s="29"/>
      <c r="AQ67" s="29"/>
      <c r="AR67" s="31"/>
      <c r="AS67" s="29"/>
      <c r="AT67" s="21"/>
      <c r="AU67" s="16"/>
      <c r="AV67" s="16"/>
      <c r="AW67" s="16"/>
      <c r="AX67" s="16"/>
      <c r="AY67" s="16"/>
      <c r="AZ67" s="16"/>
      <c r="BA67" s="16"/>
      <c r="BB67" s="16"/>
      <c r="BC67" s="4">
        <f t="shared" si="6"/>
        <v>3.8458620000000003</v>
      </c>
    </row>
    <row r="68" spans="1:55">
      <c r="A68" s="26">
        <v>39</v>
      </c>
      <c r="B68" s="33">
        <v>4.3163869999999998</v>
      </c>
      <c r="C68" s="17">
        <v>4.5199999999999996</v>
      </c>
      <c r="D68" s="26">
        <v>3.9131399999999998</v>
      </c>
      <c r="E68" s="22"/>
      <c r="F68" s="22"/>
      <c r="G68" s="22"/>
      <c r="H68" s="26"/>
      <c r="I68" s="26"/>
      <c r="J68" s="26"/>
      <c r="K68" s="27"/>
      <c r="L68" s="44"/>
      <c r="M68" s="26"/>
      <c r="N68" s="22"/>
      <c r="O68" s="22"/>
      <c r="P68" s="28"/>
      <c r="Q68" s="26"/>
      <c r="R68" s="20"/>
      <c r="S68" s="22"/>
      <c r="T68" s="22"/>
      <c r="U68" s="26"/>
      <c r="V68" s="22"/>
      <c r="W68" s="23"/>
      <c r="X68" s="15"/>
      <c r="Y68" s="15"/>
      <c r="Z68" s="26"/>
      <c r="AA68" s="4">
        <f t="shared" si="5"/>
        <v>4.2498423333333326</v>
      </c>
      <c r="AB68" s="68"/>
      <c r="AC68" s="2"/>
      <c r="AD68" s="29">
        <v>4.3620570000000001</v>
      </c>
      <c r="AE68" s="30">
        <v>3.25</v>
      </c>
      <c r="AF68" s="30">
        <v>4.8675899999999999</v>
      </c>
      <c r="AG68" s="29">
        <v>3.24</v>
      </c>
      <c r="AH68" s="29"/>
      <c r="AI68" s="30"/>
      <c r="AJ68" s="29"/>
      <c r="AK68" s="30"/>
      <c r="AL68" s="30"/>
      <c r="AM68" s="39"/>
      <c r="AN68" s="45"/>
      <c r="AO68" s="30"/>
      <c r="AP68" s="29"/>
      <c r="AQ68" s="29"/>
      <c r="AR68" s="31"/>
      <c r="AS68" s="29"/>
      <c r="AT68" s="21"/>
      <c r="AU68" s="16"/>
      <c r="AV68" s="16"/>
      <c r="AW68" s="16"/>
      <c r="AX68" s="16"/>
      <c r="AY68" s="16"/>
      <c r="AZ68" s="16"/>
      <c r="BA68" s="16"/>
      <c r="BB68" s="16"/>
      <c r="BC68" s="4">
        <f t="shared" si="6"/>
        <v>3.92991175</v>
      </c>
    </row>
    <row r="69" spans="1:55">
      <c r="A69" s="26">
        <v>40</v>
      </c>
      <c r="B69" s="33">
        <v>4.4882460000000002</v>
      </c>
      <c r="C69" s="17">
        <v>4.71</v>
      </c>
      <c r="D69" s="26">
        <v>4.1809799999999999</v>
      </c>
      <c r="E69" s="22"/>
      <c r="F69" s="22"/>
      <c r="G69" s="22"/>
      <c r="H69" s="26"/>
      <c r="I69" s="26"/>
      <c r="J69" s="26"/>
      <c r="K69" s="27"/>
      <c r="L69" s="44"/>
      <c r="M69" s="26"/>
      <c r="N69" s="22"/>
      <c r="O69" s="22"/>
      <c r="P69" s="28"/>
      <c r="Q69" s="26"/>
      <c r="R69" s="20"/>
      <c r="S69" s="22"/>
      <c r="T69" s="22"/>
      <c r="U69" s="26"/>
      <c r="V69" s="22"/>
      <c r="W69" s="23"/>
      <c r="X69" s="15"/>
      <c r="Y69" s="15"/>
      <c r="Z69" s="26"/>
      <c r="AA69" s="4">
        <f t="shared" si="5"/>
        <v>4.4597420000000003</v>
      </c>
      <c r="AB69" s="68"/>
      <c r="AC69" s="2"/>
      <c r="AD69" s="29">
        <v>4.5008850000000002</v>
      </c>
      <c r="AE69" s="30">
        <v>3.28</v>
      </c>
      <c r="AF69" s="30">
        <v>5.0827799999999996</v>
      </c>
      <c r="AG69" s="29">
        <v>3.28</v>
      </c>
      <c r="AH69" s="29"/>
      <c r="AI69" s="30"/>
      <c r="AJ69" s="29"/>
      <c r="AK69" s="30"/>
      <c r="AL69" s="30"/>
      <c r="AM69" s="39"/>
      <c r="AN69" s="45"/>
      <c r="AO69" s="30"/>
      <c r="AP69" s="29"/>
      <c r="AQ69" s="29"/>
      <c r="AR69" s="31"/>
      <c r="AS69" s="29"/>
      <c r="AT69" s="21"/>
      <c r="AU69" s="16"/>
      <c r="AV69" s="16"/>
      <c r="AW69" s="16"/>
      <c r="AX69" s="16"/>
      <c r="AY69" s="16"/>
      <c r="AZ69" s="16"/>
      <c r="BA69" s="16"/>
      <c r="BB69" s="16"/>
      <c r="BC69" s="4">
        <f t="shared" si="6"/>
        <v>4.0359162499999996</v>
      </c>
    </row>
    <row r="70" spans="1:55">
      <c r="A70" s="26">
        <v>41</v>
      </c>
      <c r="B70" s="33">
        <v>4.6673150000000003</v>
      </c>
      <c r="C70" s="17">
        <v>4.9000000000000004</v>
      </c>
      <c r="D70" s="26">
        <v>4.3575200000000001</v>
      </c>
      <c r="E70" s="22"/>
      <c r="F70" s="22"/>
      <c r="G70" s="22"/>
      <c r="H70" s="26"/>
      <c r="I70" s="26"/>
      <c r="J70" s="26"/>
      <c r="K70" s="27"/>
      <c r="L70" s="44"/>
      <c r="M70" s="26"/>
      <c r="N70" s="22"/>
      <c r="O70" s="22"/>
      <c r="P70" s="28"/>
      <c r="Q70" s="26"/>
      <c r="R70" s="20"/>
      <c r="S70" s="22"/>
      <c r="T70" s="22"/>
      <c r="U70" s="26"/>
      <c r="V70" s="22"/>
      <c r="W70" s="23"/>
      <c r="X70" s="15"/>
      <c r="Y70" s="15"/>
      <c r="Z70" s="26"/>
      <c r="AA70" s="4">
        <f t="shared" si="5"/>
        <v>4.6416116666666669</v>
      </c>
      <c r="AB70" s="68"/>
      <c r="AC70" s="2"/>
      <c r="AD70" s="29">
        <v>4.6389769999999997</v>
      </c>
      <c r="AE70" s="30">
        <v>3.3</v>
      </c>
      <c r="AF70" s="30">
        <v>5.1993999999999998</v>
      </c>
      <c r="AG70" s="29">
        <v>3.3</v>
      </c>
      <c r="AH70" s="29"/>
      <c r="AI70" s="30"/>
      <c r="AJ70" s="29"/>
      <c r="AK70" s="30"/>
      <c r="AL70" s="30"/>
      <c r="AM70" s="39"/>
      <c r="AN70" s="45"/>
      <c r="AO70" s="30"/>
      <c r="AP70" s="29"/>
      <c r="AQ70" s="29"/>
      <c r="AR70" s="31"/>
      <c r="AS70" s="29"/>
      <c r="AT70" s="21"/>
      <c r="AU70" s="16"/>
      <c r="AV70" s="16"/>
      <c r="AW70" s="16"/>
      <c r="AX70" s="16"/>
      <c r="AY70" s="16"/>
      <c r="AZ70" s="16"/>
      <c r="BA70" s="16"/>
      <c r="BB70" s="16"/>
      <c r="BC70" s="4">
        <f t="shared" si="6"/>
        <v>4.1095942499999998</v>
      </c>
    </row>
    <row r="71" spans="1:55">
      <c r="A71" s="26">
        <v>42</v>
      </c>
      <c r="B71" s="33">
        <v>4.8465009999999999</v>
      </c>
      <c r="C71" s="17">
        <v>5.14</v>
      </c>
      <c r="D71" s="26">
        <v>4.5844199999999997</v>
      </c>
      <c r="E71" s="22"/>
      <c r="F71" s="22"/>
      <c r="G71" s="22"/>
      <c r="H71" s="26"/>
      <c r="I71" s="26"/>
      <c r="J71" s="26"/>
      <c r="K71" s="27"/>
      <c r="L71" s="44"/>
      <c r="M71" s="26"/>
      <c r="N71" s="22"/>
      <c r="O71" s="22"/>
      <c r="P71" s="28"/>
      <c r="Q71" s="26"/>
      <c r="R71" s="20"/>
      <c r="S71" s="22"/>
      <c r="T71" s="22"/>
      <c r="U71" s="26"/>
      <c r="V71" s="22"/>
      <c r="W71" s="23"/>
      <c r="X71" s="15"/>
      <c r="Y71" s="15"/>
      <c r="Z71" s="26"/>
      <c r="AA71" s="4">
        <f t="shared" si="5"/>
        <v>4.8569736666666667</v>
      </c>
      <c r="AB71" s="68"/>
      <c r="AC71" s="2"/>
      <c r="AD71" s="29">
        <v>4.7751919999999997</v>
      </c>
      <c r="AE71" s="30">
        <v>3.33</v>
      </c>
      <c r="AF71" s="30">
        <v>5.3635200000000003</v>
      </c>
      <c r="AG71" s="29">
        <v>3.33</v>
      </c>
      <c r="AH71" s="29"/>
      <c r="AI71" s="30"/>
      <c r="AJ71" s="29"/>
      <c r="AK71" s="30"/>
      <c r="AL71" s="30"/>
      <c r="AM71" s="39"/>
      <c r="AN71" s="45"/>
      <c r="AO71" s="30"/>
      <c r="AP71" s="29"/>
      <c r="AQ71" s="29"/>
      <c r="AR71" s="31"/>
      <c r="AS71" s="29"/>
      <c r="AT71" s="21"/>
      <c r="AU71" s="16"/>
      <c r="AV71" s="16"/>
      <c r="AW71" s="16"/>
      <c r="AX71" s="16"/>
      <c r="AY71" s="16"/>
      <c r="AZ71" s="16"/>
      <c r="BA71" s="16"/>
      <c r="BB71" s="16"/>
      <c r="BC71" s="4">
        <f t="shared" si="6"/>
        <v>4.1996780000000005</v>
      </c>
    </row>
    <row r="72" spans="1:55">
      <c r="A72" s="26">
        <v>43</v>
      </c>
      <c r="B72" s="33">
        <v>5.0277779999999996</v>
      </c>
      <c r="C72" s="17">
        <v>5.3</v>
      </c>
      <c r="D72" s="26">
        <v>4.7186000000000003</v>
      </c>
      <c r="E72" s="22"/>
      <c r="F72" s="22"/>
      <c r="G72" s="22"/>
      <c r="H72" s="26"/>
      <c r="I72" s="26"/>
      <c r="J72" s="26"/>
      <c r="K72" s="27"/>
      <c r="L72" s="44"/>
      <c r="M72" s="26"/>
      <c r="N72" s="22"/>
      <c r="O72" s="22"/>
      <c r="P72" s="28"/>
      <c r="Q72" s="26"/>
      <c r="R72" s="20"/>
      <c r="S72" s="22"/>
      <c r="T72" s="22"/>
      <c r="U72" s="26"/>
      <c r="V72" s="22"/>
      <c r="W72" s="23"/>
      <c r="X72" s="15"/>
      <c r="Y72" s="15"/>
      <c r="Z72" s="26"/>
      <c r="AA72" s="4">
        <f t="shared" si="5"/>
        <v>5.0154593333333333</v>
      </c>
      <c r="AB72" s="68"/>
      <c r="AC72" s="2"/>
      <c r="AD72" s="29">
        <v>4.9137930000000001</v>
      </c>
      <c r="AE72" s="30">
        <v>3.36</v>
      </c>
      <c r="AF72" s="30">
        <v>5.4816500000000001</v>
      </c>
      <c r="AG72" s="29">
        <v>3.35</v>
      </c>
      <c r="AH72" s="29"/>
      <c r="AI72" s="30"/>
      <c r="AJ72" s="29"/>
      <c r="AK72" s="30"/>
      <c r="AL72" s="30"/>
      <c r="AM72" s="39"/>
      <c r="AN72" s="45"/>
      <c r="AO72" s="30"/>
      <c r="AP72" s="29"/>
      <c r="AQ72" s="29"/>
      <c r="AR72" s="31"/>
      <c r="AS72" s="29"/>
      <c r="AT72" s="21"/>
      <c r="AU72" s="16"/>
      <c r="AV72" s="16"/>
      <c r="AW72" s="16"/>
      <c r="AX72" s="16"/>
      <c r="AY72" s="16"/>
      <c r="AZ72" s="16"/>
      <c r="BA72" s="16"/>
      <c r="BB72" s="16"/>
      <c r="BC72" s="4">
        <f t="shared" si="6"/>
        <v>4.2763607500000003</v>
      </c>
    </row>
    <row r="73" spans="1:55">
      <c r="A73" s="26">
        <v>44</v>
      </c>
      <c r="B73" s="33">
        <v>5.2065140000000003</v>
      </c>
      <c r="C73" s="17">
        <v>5.52</v>
      </c>
      <c r="D73" s="26">
        <v>4.8254999999999999</v>
      </c>
      <c r="E73" s="22"/>
      <c r="F73" s="22"/>
      <c r="G73" s="22"/>
      <c r="H73" s="26"/>
      <c r="I73" s="26"/>
      <c r="J73" s="26"/>
      <c r="K73" s="27"/>
      <c r="L73" s="44"/>
      <c r="M73" s="26"/>
      <c r="N73" s="22"/>
      <c r="O73" s="22"/>
      <c r="P73" s="28"/>
      <c r="Q73" s="26"/>
      <c r="R73" s="20"/>
      <c r="S73" s="22"/>
      <c r="T73" s="22"/>
      <c r="U73" s="26"/>
      <c r="V73" s="22"/>
      <c r="W73" s="23"/>
      <c r="X73" s="15"/>
      <c r="Y73" s="15"/>
      <c r="Z73" s="26"/>
      <c r="AA73" s="4">
        <f t="shared" si="5"/>
        <v>5.1840046666666666</v>
      </c>
      <c r="AB73" s="68"/>
      <c r="AC73" s="2"/>
      <c r="AD73" s="29">
        <v>5.0519910000000001</v>
      </c>
      <c r="AE73" s="30">
        <v>3.38</v>
      </c>
      <c r="AF73" s="30">
        <v>5.6104099999999999</v>
      </c>
      <c r="AG73" s="29">
        <v>3.37</v>
      </c>
      <c r="AH73" s="29"/>
      <c r="AI73" s="30"/>
      <c r="AJ73" s="29"/>
      <c r="AK73" s="30"/>
      <c r="AL73" s="30"/>
      <c r="AM73" s="39"/>
      <c r="AN73" s="45"/>
      <c r="AO73" s="30"/>
      <c r="AP73" s="29"/>
      <c r="AQ73" s="29"/>
      <c r="AR73" s="31"/>
      <c r="AS73" s="29"/>
      <c r="AT73" s="21"/>
      <c r="AU73" s="16"/>
      <c r="AV73" s="16"/>
      <c r="AW73" s="16"/>
      <c r="AX73" s="16"/>
      <c r="AY73" s="16"/>
      <c r="AZ73" s="16"/>
      <c r="BA73" s="16"/>
      <c r="BB73" s="16"/>
      <c r="BC73" s="4">
        <f t="shared" si="6"/>
        <v>4.3531002499999998</v>
      </c>
    </row>
    <row r="74" spans="1:55">
      <c r="A74" s="26">
        <v>45</v>
      </c>
      <c r="B74" s="33">
        <v>5.386425</v>
      </c>
      <c r="C74" s="17">
        <v>5.76</v>
      </c>
      <c r="D74" s="26">
        <v>5.0108300000000003</v>
      </c>
      <c r="E74" s="22"/>
      <c r="F74" s="22"/>
      <c r="G74" s="22"/>
      <c r="H74" s="26"/>
      <c r="I74" s="26"/>
      <c r="J74" s="26"/>
      <c r="K74" s="27"/>
      <c r="L74" s="44"/>
      <c r="M74" s="26"/>
      <c r="N74" s="22"/>
      <c r="O74" s="22"/>
      <c r="P74" s="28"/>
      <c r="Q74" s="26"/>
      <c r="R74" s="20"/>
      <c r="S74" s="22"/>
      <c r="T74" s="22"/>
      <c r="U74" s="26"/>
      <c r="V74" s="22"/>
      <c r="W74" s="23"/>
      <c r="X74" s="15"/>
      <c r="Y74" s="15"/>
      <c r="Z74" s="26"/>
      <c r="AA74" s="4">
        <f t="shared" si="5"/>
        <v>5.3857516666666667</v>
      </c>
      <c r="AB74" s="68"/>
      <c r="AC74" s="2"/>
      <c r="AD74" s="29">
        <v>5.1907189999999996</v>
      </c>
      <c r="AE74" s="30">
        <v>3.4</v>
      </c>
      <c r="AF74" s="30">
        <v>5.7379300000000004</v>
      </c>
      <c r="AG74" s="29">
        <v>3.4</v>
      </c>
      <c r="AH74" s="29"/>
      <c r="AI74" s="30"/>
      <c r="AJ74" s="29"/>
      <c r="AK74" s="30"/>
      <c r="AL74" s="30"/>
      <c r="AM74" s="39"/>
      <c r="AN74" s="45"/>
      <c r="AO74" s="30"/>
      <c r="AP74" s="29"/>
      <c r="AQ74" s="29"/>
      <c r="AR74" s="31"/>
      <c r="AS74" s="29"/>
      <c r="AT74" s="21"/>
      <c r="AU74" s="16"/>
      <c r="AV74" s="16"/>
      <c r="AW74" s="16"/>
      <c r="AX74" s="16"/>
      <c r="AY74" s="16"/>
      <c r="AZ74" s="16"/>
      <c r="BA74" s="16"/>
      <c r="BB74" s="16"/>
      <c r="BC74" s="4">
        <f t="shared" si="6"/>
        <v>4.4321622500000002</v>
      </c>
    </row>
    <row r="75" spans="1:55">
      <c r="A75" s="26">
        <v>46</v>
      </c>
      <c r="B75" s="33">
        <v>5.57226</v>
      </c>
      <c r="C75" s="17">
        <v>5.95</v>
      </c>
      <c r="D75" s="26">
        <v>5.2308399999999997</v>
      </c>
      <c r="E75" s="22"/>
      <c r="F75" s="22"/>
      <c r="G75" s="22"/>
      <c r="H75" s="26"/>
      <c r="I75" s="26"/>
      <c r="J75" s="26"/>
      <c r="K75" s="27"/>
      <c r="L75" s="44"/>
      <c r="M75" s="26"/>
      <c r="N75" s="22"/>
      <c r="O75" s="22"/>
      <c r="P75" s="28"/>
      <c r="Q75" s="26"/>
      <c r="R75" s="20"/>
      <c r="S75" s="22"/>
      <c r="T75" s="22"/>
      <c r="U75" s="26"/>
      <c r="V75" s="22"/>
      <c r="W75" s="23"/>
      <c r="X75" s="15"/>
      <c r="Y75" s="15"/>
      <c r="Z75" s="26"/>
      <c r="AA75" s="4">
        <f t="shared" si="5"/>
        <v>5.5843666666666669</v>
      </c>
      <c r="AB75" s="68"/>
      <c r="AC75" s="2"/>
      <c r="AD75" s="29">
        <v>5.326111</v>
      </c>
      <c r="AE75" s="30">
        <v>3.42</v>
      </c>
      <c r="AF75" s="30">
        <v>5.8656300000000003</v>
      </c>
      <c r="AG75" s="29">
        <v>3.41</v>
      </c>
      <c r="AH75" s="29"/>
      <c r="AI75" s="30"/>
      <c r="AJ75" s="29"/>
      <c r="AK75" s="30"/>
      <c r="AL75" s="30"/>
      <c r="AM75" s="39"/>
      <c r="AN75" s="45"/>
      <c r="AO75" s="30"/>
      <c r="AP75" s="29"/>
      <c r="AQ75" s="29"/>
      <c r="AR75" s="31"/>
      <c r="AS75" s="29"/>
      <c r="AT75" s="21"/>
      <c r="AU75" s="16"/>
      <c r="AV75" s="16"/>
      <c r="AW75" s="16"/>
      <c r="AX75" s="16"/>
      <c r="AY75" s="16"/>
      <c r="AZ75" s="16"/>
      <c r="BA75" s="16"/>
      <c r="BB75" s="16"/>
      <c r="BC75" s="4">
        <f t="shared" si="6"/>
        <v>4.5054352499999997</v>
      </c>
    </row>
    <row r="76" spans="1:55">
      <c r="A76" s="26">
        <v>47</v>
      </c>
      <c r="B76" s="33">
        <v>5.7613880000000002</v>
      </c>
      <c r="C76" s="17">
        <v>6.13</v>
      </c>
      <c r="D76" s="26">
        <v>5.3720699999999999</v>
      </c>
      <c r="E76" s="22"/>
      <c r="F76" s="22"/>
      <c r="G76" s="22"/>
      <c r="H76" s="26"/>
      <c r="I76" s="26"/>
      <c r="J76" s="26"/>
      <c r="K76" s="27"/>
      <c r="L76" s="44"/>
      <c r="M76" s="26"/>
      <c r="N76" s="22"/>
      <c r="O76" s="22"/>
      <c r="P76" s="28"/>
      <c r="Q76" s="26"/>
      <c r="R76" s="20"/>
      <c r="S76" s="22"/>
      <c r="T76" s="22"/>
      <c r="U76" s="26"/>
      <c r="V76" s="22"/>
      <c r="W76" s="23"/>
      <c r="X76" s="15"/>
      <c r="Y76" s="15"/>
      <c r="Z76" s="26"/>
      <c r="AA76" s="4">
        <f t="shared" si="5"/>
        <v>5.754486</v>
      </c>
      <c r="AB76" s="68"/>
      <c r="AC76" s="2"/>
      <c r="AD76" s="29">
        <v>5.4635379999999998</v>
      </c>
      <c r="AE76" s="30">
        <v>3.45</v>
      </c>
      <c r="AF76" s="30">
        <v>5.9769300000000003</v>
      </c>
      <c r="AG76" s="29">
        <v>3.44</v>
      </c>
      <c r="AH76" s="29"/>
      <c r="AI76" s="30"/>
      <c r="AJ76" s="29"/>
      <c r="AK76" s="30"/>
      <c r="AL76" s="30"/>
      <c r="AM76" s="39"/>
      <c r="AN76" s="45"/>
      <c r="AO76" s="30"/>
      <c r="AP76" s="29"/>
      <c r="AQ76" s="29"/>
      <c r="AR76" s="31"/>
      <c r="AS76" s="29"/>
      <c r="AT76" s="21"/>
      <c r="AU76" s="16"/>
      <c r="AV76" s="16"/>
      <c r="AW76" s="16"/>
      <c r="AX76" s="16"/>
      <c r="AY76" s="16"/>
      <c r="AZ76" s="16"/>
      <c r="BA76" s="16"/>
      <c r="BB76" s="16"/>
      <c r="BC76" s="4">
        <f t="shared" si="6"/>
        <v>4.5826169999999999</v>
      </c>
    </row>
    <row r="77" spans="1:55">
      <c r="A77" s="26">
        <v>48</v>
      </c>
      <c r="B77" s="33">
        <v>5.9547850000000002</v>
      </c>
      <c r="C77" s="17">
        <v>6.32</v>
      </c>
      <c r="D77" s="26">
        <v>5.4836</v>
      </c>
      <c r="E77" s="22"/>
      <c r="F77" s="22"/>
      <c r="G77" s="22"/>
      <c r="H77" s="26"/>
      <c r="I77" s="26"/>
      <c r="J77" s="26"/>
      <c r="K77" s="27"/>
      <c r="L77" s="44"/>
      <c r="M77" s="26"/>
      <c r="N77" s="22"/>
      <c r="O77" s="22"/>
      <c r="P77" s="28"/>
      <c r="Q77" s="26"/>
      <c r="R77" s="20"/>
      <c r="S77" s="22"/>
      <c r="T77" s="22"/>
      <c r="U77" s="26"/>
      <c r="V77" s="22"/>
      <c r="W77" s="23"/>
      <c r="X77" s="15"/>
      <c r="Y77" s="15"/>
      <c r="Z77" s="26"/>
      <c r="AA77" s="4">
        <f t="shared" si="5"/>
        <v>5.9194616666666668</v>
      </c>
      <c r="AB77" s="68"/>
      <c r="AC77" s="2"/>
      <c r="AD77" s="29">
        <v>5.600886</v>
      </c>
      <c r="AE77" s="30">
        <v>3.47</v>
      </c>
      <c r="AF77" s="30">
        <v>6.0954499999999996</v>
      </c>
      <c r="AG77" s="29">
        <v>3.46</v>
      </c>
      <c r="AH77" s="29"/>
      <c r="AI77" s="30"/>
      <c r="AJ77" s="29"/>
      <c r="AK77" s="30"/>
      <c r="AL77" s="30"/>
      <c r="AM77" s="39"/>
      <c r="AN77" s="45"/>
      <c r="AO77" s="30"/>
      <c r="AP77" s="29"/>
      <c r="AQ77" s="29"/>
      <c r="AR77" s="31"/>
      <c r="AS77" s="29"/>
      <c r="AT77" s="21"/>
      <c r="AU77" s="16"/>
      <c r="AV77" s="16"/>
      <c r="AW77" s="16"/>
      <c r="AX77" s="16"/>
      <c r="AY77" s="16"/>
      <c r="AZ77" s="16"/>
      <c r="BA77" s="16"/>
      <c r="BB77" s="16"/>
      <c r="BC77" s="4">
        <f t="shared" si="6"/>
        <v>4.6565839999999996</v>
      </c>
    </row>
    <row r="78" spans="1:55">
      <c r="A78" s="26">
        <v>49</v>
      </c>
      <c r="B78" s="33">
        <v>6.1495790000000001</v>
      </c>
      <c r="C78" s="17">
        <v>6.53</v>
      </c>
      <c r="D78" s="26">
        <v>5.6762300000000003</v>
      </c>
      <c r="E78" s="22"/>
      <c r="F78" s="22"/>
      <c r="G78" s="22"/>
      <c r="H78" s="26"/>
      <c r="I78" s="26"/>
      <c r="J78" s="26"/>
      <c r="K78" s="27"/>
      <c r="L78" s="44"/>
      <c r="M78" s="26"/>
      <c r="N78" s="22"/>
      <c r="O78" s="22"/>
      <c r="P78" s="28"/>
      <c r="Q78" s="26"/>
      <c r="R78" s="20"/>
      <c r="S78" s="22"/>
      <c r="T78" s="22"/>
      <c r="U78" s="26"/>
      <c r="V78" s="22"/>
      <c r="W78" s="23"/>
      <c r="X78" s="15"/>
      <c r="Y78" s="15"/>
      <c r="Z78" s="26"/>
      <c r="AA78" s="4">
        <f t="shared" si="5"/>
        <v>6.1186030000000002</v>
      </c>
      <c r="AB78" s="68"/>
      <c r="AC78" s="2"/>
      <c r="AD78" s="29">
        <v>5.7403570000000004</v>
      </c>
      <c r="AE78" s="30">
        <v>3.49</v>
      </c>
      <c r="AF78" s="30">
        <v>6.2532399999999999</v>
      </c>
      <c r="AG78" s="29">
        <v>3.48</v>
      </c>
      <c r="AH78" s="29"/>
      <c r="AI78" s="30"/>
      <c r="AJ78" s="29"/>
      <c r="AK78" s="30"/>
      <c r="AL78" s="30"/>
      <c r="AM78" s="39"/>
      <c r="AN78" s="45"/>
      <c r="AO78" s="30"/>
      <c r="AP78" s="29"/>
      <c r="AQ78" s="29"/>
      <c r="AR78" s="31"/>
      <c r="AS78" s="29"/>
      <c r="AT78" s="21"/>
      <c r="AU78" s="16"/>
      <c r="AV78" s="16"/>
      <c r="AW78" s="16"/>
      <c r="AX78" s="16"/>
      <c r="AY78" s="16"/>
      <c r="AZ78" s="16"/>
      <c r="BA78" s="16"/>
      <c r="BB78" s="16"/>
      <c r="BC78" s="4">
        <f t="shared" si="6"/>
        <v>4.74089925</v>
      </c>
    </row>
    <row r="79" spans="1:55">
      <c r="A79" s="26">
        <v>50</v>
      </c>
      <c r="B79" s="33">
        <v>6.3390389999999996</v>
      </c>
      <c r="C79" s="17">
        <v>6.7</v>
      </c>
      <c r="D79" s="26">
        <v>5.9326400000000001</v>
      </c>
      <c r="E79" s="22"/>
      <c r="F79" s="22"/>
      <c r="G79" s="22"/>
      <c r="H79" s="26"/>
      <c r="I79" s="26"/>
      <c r="J79" s="26"/>
      <c r="K79" s="27"/>
      <c r="L79" s="44"/>
      <c r="M79" s="26"/>
      <c r="N79" s="22"/>
      <c r="O79" s="22"/>
      <c r="P79" s="28"/>
      <c r="Q79" s="26"/>
      <c r="R79" s="20"/>
      <c r="S79" s="22"/>
      <c r="T79" s="22"/>
      <c r="U79" s="26"/>
      <c r="V79" s="22"/>
      <c r="W79" s="23"/>
      <c r="X79" s="15"/>
      <c r="Y79" s="15"/>
      <c r="Z79" s="26"/>
      <c r="AA79" s="4">
        <f t="shared" si="5"/>
        <v>6.3238929999999991</v>
      </c>
      <c r="AB79" s="68"/>
      <c r="AC79" s="2"/>
      <c r="AD79" s="29">
        <v>5.8781040000000004</v>
      </c>
      <c r="AE79" s="30">
        <v>3.51</v>
      </c>
      <c r="AF79" s="30">
        <v>6.4041199999999998</v>
      </c>
      <c r="AG79" s="29">
        <v>3.51</v>
      </c>
      <c r="AH79" s="29"/>
      <c r="AI79" s="30"/>
      <c r="AJ79" s="29"/>
      <c r="AK79" s="30"/>
      <c r="AL79" s="30"/>
      <c r="AM79" s="39"/>
      <c r="AN79" s="45"/>
      <c r="AO79" s="30"/>
      <c r="AP79" s="29"/>
      <c r="AQ79" s="29"/>
      <c r="AR79" s="31"/>
      <c r="AS79" s="29"/>
      <c r="AT79" s="21"/>
      <c r="AU79" s="16"/>
      <c r="AV79" s="16"/>
      <c r="AW79" s="16"/>
      <c r="AX79" s="16"/>
      <c r="AY79" s="16"/>
      <c r="AZ79" s="16"/>
      <c r="BA79" s="16"/>
      <c r="BB79" s="16"/>
      <c r="BC79" s="4">
        <f t="shared" si="6"/>
        <v>4.8255560000000006</v>
      </c>
    </row>
    <row r="80" spans="1:55">
      <c r="A80" s="26">
        <v>51</v>
      </c>
      <c r="B80" s="33">
        <v>6.5256239999999996</v>
      </c>
      <c r="C80" s="17">
        <v>6.95</v>
      </c>
      <c r="D80" s="26">
        <v>6.1499800000000002</v>
      </c>
      <c r="E80" s="22"/>
      <c r="F80" s="22"/>
      <c r="G80" s="22"/>
      <c r="H80" s="26"/>
      <c r="I80" s="26"/>
      <c r="J80" s="26"/>
      <c r="K80" s="27"/>
      <c r="L80" s="44"/>
      <c r="M80" s="26"/>
      <c r="N80" s="22"/>
      <c r="O80" s="22"/>
      <c r="P80" s="28"/>
      <c r="Q80" s="26"/>
      <c r="R80" s="20"/>
      <c r="S80" s="22"/>
      <c r="T80" s="22"/>
      <c r="U80" s="26"/>
      <c r="V80" s="22"/>
      <c r="W80" s="23"/>
      <c r="X80" s="15"/>
      <c r="Y80" s="15"/>
      <c r="Z80" s="26"/>
      <c r="AA80" s="4">
        <f t="shared" si="5"/>
        <v>6.541868</v>
      </c>
      <c r="AB80" s="68"/>
      <c r="AC80" s="2"/>
      <c r="AD80" s="29">
        <v>6.019755</v>
      </c>
      <c r="AE80" s="30">
        <v>3.52</v>
      </c>
      <c r="AF80" s="30">
        <v>6.5365200000000003</v>
      </c>
      <c r="AG80" s="29">
        <v>3.52</v>
      </c>
      <c r="AH80" s="29"/>
      <c r="AI80" s="30"/>
      <c r="AJ80" s="29"/>
      <c r="AK80" s="30"/>
      <c r="AL80" s="30"/>
      <c r="AM80" s="39"/>
      <c r="AN80" s="45"/>
      <c r="AO80" s="30"/>
      <c r="AP80" s="29"/>
      <c r="AQ80" s="29"/>
      <c r="AR80" s="31"/>
      <c r="AS80" s="29"/>
      <c r="AT80" s="21"/>
      <c r="AU80" s="16"/>
      <c r="AV80" s="16"/>
      <c r="AW80" s="16"/>
      <c r="AX80" s="16"/>
      <c r="AY80" s="16"/>
      <c r="AZ80" s="16"/>
      <c r="BA80" s="16"/>
      <c r="BB80" s="16"/>
      <c r="BC80" s="4">
        <f t="shared" si="6"/>
        <v>4.8990687499999996</v>
      </c>
    </row>
    <row r="81" spans="1:55">
      <c r="A81" s="26">
        <v>52</v>
      </c>
      <c r="B81" s="33">
        <v>6.7114440000000002</v>
      </c>
      <c r="C81" s="17">
        <v>7.17</v>
      </c>
      <c r="D81" s="26">
        <v>6.2487300000000001</v>
      </c>
      <c r="E81" s="22"/>
      <c r="F81" s="22"/>
      <c r="G81" s="22"/>
      <c r="H81" s="26"/>
      <c r="I81" s="26"/>
      <c r="J81" s="26"/>
      <c r="K81" s="27"/>
      <c r="L81" s="44"/>
      <c r="M81" s="26"/>
      <c r="N81" s="22"/>
      <c r="O81" s="22"/>
      <c r="P81" s="28"/>
      <c r="Q81" s="26"/>
      <c r="R81" s="20"/>
      <c r="S81" s="22"/>
      <c r="T81" s="22"/>
      <c r="U81" s="26"/>
      <c r="V81" s="22"/>
      <c r="W81" s="23"/>
      <c r="X81" s="15"/>
      <c r="Y81" s="15"/>
      <c r="Z81" s="26"/>
      <c r="AA81" s="4">
        <f t="shared" si="5"/>
        <v>6.7100580000000001</v>
      </c>
      <c r="AB81" s="68"/>
      <c r="AC81" s="2"/>
      <c r="AD81" s="29">
        <v>6.1588640000000003</v>
      </c>
      <c r="AE81" s="30">
        <v>3.54</v>
      </c>
      <c r="AF81" s="30">
        <v>6.6794000000000002</v>
      </c>
      <c r="AG81" s="29">
        <v>3.54</v>
      </c>
      <c r="AH81" s="29"/>
      <c r="AI81" s="30"/>
      <c r="AJ81" s="29"/>
      <c r="AK81" s="30"/>
      <c r="AL81" s="30"/>
      <c r="AM81" s="39"/>
      <c r="AN81" s="45"/>
      <c r="AO81" s="30"/>
      <c r="AP81" s="29"/>
      <c r="AQ81" s="29"/>
      <c r="AR81" s="31"/>
      <c r="AS81" s="29"/>
      <c r="AT81" s="21"/>
      <c r="AU81" s="16"/>
      <c r="AV81" s="16"/>
      <c r="AW81" s="16"/>
      <c r="AX81" s="16"/>
      <c r="AY81" s="16"/>
      <c r="AZ81" s="16"/>
      <c r="BA81" s="16"/>
      <c r="BB81" s="16"/>
      <c r="BC81" s="4">
        <f t="shared" si="6"/>
        <v>4.9795660000000002</v>
      </c>
    </row>
    <row r="82" spans="1:55">
      <c r="A82" s="26">
        <v>53</v>
      </c>
      <c r="B82" s="33">
        <v>6.9089520000000002</v>
      </c>
      <c r="C82" s="17">
        <v>7.33</v>
      </c>
      <c r="D82" s="26">
        <v>6.6017900000000003</v>
      </c>
      <c r="E82" s="22"/>
      <c r="F82" s="22"/>
      <c r="G82" s="22"/>
      <c r="H82" s="26"/>
      <c r="I82" s="26"/>
      <c r="J82" s="26"/>
      <c r="K82" s="27"/>
      <c r="L82" s="44"/>
      <c r="M82" s="26"/>
      <c r="N82" s="22"/>
      <c r="O82" s="22"/>
      <c r="P82" s="28"/>
      <c r="Q82" s="26"/>
      <c r="R82" s="20"/>
      <c r="S82" s="22"/>
      <c r="T82" s="22"/>
      <c r="U82" s="26"/>
      <c r="V82" s="22"/>
      <c r="W82" s="23"/>
      <c r="X82" s="15"/>
      <c r="Y82" s="15"/>
      <c r="Z82" s="26"/>
      <c r="AA82" s="4">
        <f t="shared" si="5"/>
        <v>6.9469140000000005</v>
      </c>
      <c r="AB82" s="68"/>
      <c r="AC82" s="2"/>
      <c r="AD82" s="29">
        <v>6.2994810000000001</v>
      </c>
      <c r="AE82" s="30">
        <v>3.56</v>
      </c>
      <c r="AF82" s="30">
        <v>6.80633</v>
      </c>
      <c r="AG82" s="29">
        <v>3.56</v>
      </c>
      <c r="AH82" s="29"/>
      <c r="AI82" s="30"/>
      <c r="AJ82" s="29"/>
      <c r="AK82" s="30"/>
      <c r="AL82" s="30"/>
      <c r="AM82" s="39"/>
      <c r="AN82" s="45"/>
      <c r="AO82" s="30"/>
      <c r="AP82" s="29"/>
      <c r="AQ82" s="29"/>
      <c r="AR82" s="31"/>
      <c r="AS82" s="29"/>
      <c r="AT82" s="21"/>
      <c r="AU82" s="16"/>
      <c r="AV82" s="16"/>
      <c r="AW82" s="16"/>
      <c r="AX82" s="16"/>
      <c r="AY82" s="16"/>
      <c r="AZ82" s="16"/>
      <c r="BA82" s="16"/>
      <c r="BB82" s="16"/>
      <c r="BC82" s="4">
        <f t="shared" si="6"/>
        <v>5.0564527500000001</v>
      </c>
    </row>
    <row r="83" spans="1:55">
      <c r="A83" s="26">
        <v>54</v>
      </c>
      <c r="B83" s="33">
        <v>7.1025700000000001</v>
      </c>
      <c r="C83" s="17">
        <v>7.57</v>
      </c>
      <c r="D83" s="26">
        <v>6.8620900000000002</v>
      </c>
      <c r="E83" s="22"/>
      <c r="F83" s="22"/>
      <c r="G83" s="22"/>
      <c r="H83" s="26"/>
      <c r="I83" s="26"/>
      <c r="J83" s="26"/>
      <c r="K83" s="27"/>
      <c r="L83" s="44"/>
      <c r="M83" s="26"/>
      <c r="N83" s="22"/>
      <c r="O83" s="22"/>
      <c r="P83" s="28"/>
      <c r="Q83" s="26"/>
      <c r="R83" s="20"/>
      <c r="S83" s="22"/>
      <c r="T83" s="22"/>
      <c r="U83" s="26"/>
      <c r="V83" s="22"/>
      <c r="W83" s="23"/>
      <c r="X83" s="15"/>
      <c r="Y83" s="15"/>
      <c r="Z83" s="26"/>
      <c r="AA83" s="4">
        <f t="shared" si="5"/>
        <v>7.1782200000000005</v>
      </c>
      <c r="AB83" s="68"/>
      <c r="AC83" s="2"/>
      <c r="AD83" s="29">
        <v>6.4401640000000002</v>
      </c>
      <c r="AE83" s="30">
        <v>3.59</v>
      </c>
      <c r="AF83" s="30">
        <v>6.9246800000000004</v>
      </c>
      <c r="AG83" s="29">
        <v>3.58</v>
      </c>
      <c r="AH83" s="29"/>
      <c r="AI83" s="30"/>
      <c r="AJ83" s="29"/>
      <c r="AK83" s="30"/>
      <c r="AL83" s="30"/>
      <c r="AM83" s="39"/>
      <c r="AN83" s="45"/>
      <c r="AO83" s="30"/>
      <c r="AP83" s="29"/>
      <c r="AQ83" s="29"/>
      <c r="AR83" s="31"/>
      <c r="AS83" s="29"/>
      <c r="AT83" s="21"/>
      <c r="AU83" s="16"/>
      <c r="AV83" s="16"/>
      <c r="AW83" s="16"/>
      <c r="AX83" s="16"/>
      <c r="AY83" s="16"/>
      <c r="AZ83" s="16"/>
      <c r="BA83" s="16"/>
      <c r="BB83" s="16"/>
      <c r="BC83" s="4">
        <f t="shared" si="6"/>
        <v>5.1337109999999999</v>
      </c>
    </row>
    <row r="84" spans="1:55">
      <c r="A84" s="26">
        <v>55</v>
      </c>
      <c r="B84" s="33">
        <v>7.2972080000000004</v>
      </c>
      <c r="C84" s="17">
        <v>7.8</v>
      </c>
      <c r="D84" s="26">
        <v>7.0186900000000003</v>
      </c>
      <c r="E84" s="22"/>
      <c r="F84" s="22"/>
      <c r="G84" s="22"/>
      <c r="H84" s="26"/>
      <c r="I84" s="26"/>
      <c r="J84" s="26"/>
      <c r="K84" s="27"/>
      <c r="L84" s="44"/>
      <c r="M84" s="26"/>
      <c r="N84" s="22"/>
      <c r="O84" s="22"/>
      <c r="P84" s="28"/>
      <c r="Q84" s="26"/>
      <c r="R84" s="20"/>
      <c r="S84" s="22"/>
      <c r="T84" s="22"/>
      <c r="U84" s="26"/>
      <c r="V84" s="22"/>
      <c r="W84" s="23"/>
      <c r="X84" s="15"/>
      <c r="Y84" s="15"/>
      <c r="Z84" s="26"/>
      <c r="AA84" s="4">
        <f t="shared" si="5"/>
        <v>7.3719660000000005</v>
      </c>
      <c r="AB84" s="68"/>
      <c r="AC84" s="2"/>
      <c r="AD84" s="29">
        <v>6.5838299999999998</v>
      </c>
      <c r="AE84" s="30">
        <v>3.61</v>
      </c>
      <c r="AF84" s="30">
        <v>7.0454800000000004</v>
      </c>
      <c r="AG84" s="29">
        <v>3.61</v>
      </c>
      <c r="AH84" s="29"/>
      <c r="AI84" s="30"/>
      <c r="AJ84" s="29"/>
      <c r="AK84" s="30"/>
      <c r="AL84" s="30"/>
      <c r="AM84" s="39"/>
      <c r="AN84" s="45"/>
      <c r="AO84" s="30"/>
      <c r="AP84" s="29"/>
      <c r="AQ84" s="29"/>
      <c r="AR84" s="31"/>
      <c r="AS84" s="29"/>
      <c r="AT84" s="21"/>
      <c r="AU84" s="16"/>
      <c r="AV84" s="16"/>
      <c r="AW84" s="16"/>
      <c r="AX84" s="16"/>
      <c r="AY84" s="16"/>
      <c r="AZ84" s="16"/>
      <c r="BA84" s="16"/>
      <c r="BB84" s="16"/>
      <c r="BC84" s="4">
        <f t="shared" si="6"/>
        <v>5.2123274999999998</v>
      </c>
    </row>
    <row r="85" spans="1:55">
      <c r="A85" s="26">
        <v>56</v>
      </c>
      <c r="B85" s="33">
        <v>7.4944860000000002</v>
      </c>
      <c r="C85" s="17">
        <v>8.01</v>
      </c>
      <c r="D85" s="26">
        <v>7.1698500000000003</v>
      </c>
      <c r="E85" s="22"/>
      <c r="F85" s="22"/>
      <c r="G85" s="22"/>
      <c r="H85" s="26"/>
      <c r="I85" s="26"/>
      <c r="J85" s="26"/>
      <c r="K85" s="27"/>
      <c r="L85" s="44"/>
      <c r="M85" s="26"/>
      <c r="N85" s="22"/>
      <c r="O85" s="22"/>
      <c r="P85" s="28"/>
      <c r="Q85" s="26"/>
      <c r="R85" s="20"/>
      <c r="S85" s="22"/>
      <c r="T85" s="22"/>
      <c r="U85" s="26"/>
      <c r="V85" s="22"/>
      <c r="W85" s="23"/>
      <c r="X85" s="15"/>
      <c r="Y85" s="15"/>
      <c r="Z85" s="26"/>
      <c r="AA85" s="4">
        <f t="shared" si="5"/>
        <v>7.5581120000000004</v>
      </c>
      <c r="AB85" s="68"/>
      <c r="AC85" s="2"/>
      <c r="AD85" s="29">
        <v>6.7238540000000002</v>
      </c>
      <c r="AE85" s="30">
        <v>3.64</v>
      </c>
      <c r="AF85" s="30">
        <v>7.1668399999999997</v>
      </c>
      <c r="AG85" s="29">
        <v>3.63</v>
      </c>
      <c r="AH85" s="29"/>
      <c r="AI85" s="30"/>
      <c r="AJ85" s="29"/>
      <c r="AK85" s="30"/>
      <c r="AL85" s="30"/>
      <c r="AM85" s="39"/>
      <c r="AN85" s="45"/>
      <c r="AO85" s="30"/>
      <c r="AP85" s="29"/>
      <c r="AQ85" s="29"/>
      <c r="AR85" s="31"/>
      <c r="AS85" s="29"/>
      <c r="AT85" s="21"/>
      <c r="AU85" s="16"/>
      <c r="AV85" s="16"/>
      <c r="AW85" s="16"/>
      <c r="AX85" s="16"/>
      <c r="AY85" s="16"/>
      <c r="AZ85" s="16"/>
      <c r="BA85" s="16"/>
      <c r="BB85" s="16"/>
      <c r="BC85" s="4">
        <f t="shared" si="6"/>
        <v>5.2901734999999999</v>
      </c>
    </row>
    <row r="86" spans="1:55">
      <c r="A86" s="26">
        <v>57</v>
      </c>
      <c r="B86" s="33">
        <v>7.7007709999999996</v>
      </c>
      <c r="C86" s="17">
        <v>8.2100000000000009</v>
      </c>
      <c r="D86" s="26">
        <v>7.3239599999999996</v>
      </c>
      <c r="E86" s="22"/>
      <c r="F86" s="22"/>
      <c r="G86" s="22"/>
      <c r="H86" s="26"/>
      <c r="I86" s="26"/>
      <c r="J86" s="26"/>
      <c r="K86" s="27"/>
      <c r="L86" s="44"/>
      <c r="M86" s="26"/>
      <c r="N86" s="22"/>
      <c r="O86" s="22"/>
      <c r="P86" s="28"/>
      <c r="Q86" s="26"/>
      <c r="R86" s="20"/>
      <c r="S86" s="22"/>
      <c r="T86" s="22"/>
      <c r="U86" s="26"/>
      <c r="V86" s="22"/>
      <c r="W86" s="23"/>
      <c r="X86" s="15"/>
      <c r="Y86" s="15"/>
      <c r="Z86" s="26"/>
      <c r="AA86" s="4">
        <f t="shared" si="5"/>
        <v>7.7449103333333333</v>
      </c>
      <c r="AB86" s="68"/>
      <c r="AC86" s="2"/>
      <c r="AD86" s="29">
        <v>6.8653000000000004</v>
      </c>
      <c r="AE86" s="30">
        <v>3.66</v>
      </c>
      <c r="AF86" s="30">
        <v>7.2982300000000002</v>
      </c>
      <c r="AG86" s="29">
        <v>3.64</v>
      </c>
      <c r="AH86" s="29"/>
      <c r="AI86" s="30"/>
      <c r="AJ86" s="29"/>
      <c r="AK86" s="30"/>
      <c r="AL86" s="30"/>
      <c r="AM86" s="39"/>
      <c r="AN86" s="45"/>
      <c r="AO86" s="30"/>
      <c r="AP86" s="29"/>
      <c r="AQ86" s="29"/>
      <c r="AR86" s="31"/>
      <c r="AS86" s="29"/>
      <c r="AT86" s="21"/>
      <c r="AU86" s="16"/>
      <c r="AV86" s="16"/>
      <c r="AW86" s="16"/>
      <c r="AX86" s="16"/>
      <c r="AY86" s="16"/>
      <c r="AZ86" s="16"/>
      <c r="BA86" s="16"/>
      <c r="BB86" s="16"/>
      <c r="BC86" s="4">
        <f t="shared" si="6"/>
        <v>5.3658825000000006</v>
      </c>
    </row>
    <row r="87" spans="1:55">
      <c r="A87" s="26">
        <v>58</v>
      </c>
      <c r="B87" s="33">
        <v>7.9129480000000001</v>
      </c>
      <c r="C87" s="17">
        <v>8.5</v>
      </c>
      <c r="D87" s="26">
        <v>7.50021</v>
      </c>
      <c r="E87" s="22"/>
      <c r="F87" s="22"/>
      <c r="G87" s="22"/>
      <c r="H87" s="26"/>
      <c r="I87" s="26"/>
      <c r="J87" s="26"/>
      <c r="K87" s="27"/>
      <c r="L87" s="44"/>
      <c r="M87" s="26"/>
      <c r="N87" s="22"/>
      <c r="O87" s="22"/>
      <c r="P87" s="28"/>
      <c r="Q87" s="26"/>
      <c r="R87" s="20"/>
      <c r="S87" s="22"/>
      <c r="T87" s="22"/>
      <c r="U87" s="26"/>
      <c r="V87" s="22"/>
      <c r="W87" s="23"/>
      <c r="X87" s="15"/>
      <c r="Y87" s="15"/>
      <c r="Z87" s="26"/>
      <c r="AA87" s="4">
        <f t="shared" si="5"/>
        <v>7.9710526666666661</v>
      </c>
      <c r="AB87" s="68"/>
      <c r="AC87" s="2"/>
      <c r="AD87" s="29">
        <v>7.0082659999999999</v>
      </c>
      <c r="AE87" s="30">
        <v>3.68</v>
      </c>
      <c r="AF87" s="30">
        <v>7.4038500000000003</v>
      </c>
      <c r="AG87" s="29">
        <v>3.67</v>
      </c>
      <c r="AH87" s="29"/>
      <c r="AI87" s="30"/>
      <c r="AJ87" s="29"/>
      <c r="AK87" s="30"/>
      <c r="AL87" s="30"/>
      <c r="AM87" s="39"/>
      <c r="AN87" s="45"/>
      <c r="AO87" s="30"/>
      <c r="AP87" s="29"/>
      <c r="AQ87" s="29"/>
      <c r="AR87" s="31"/>
      <c r="AS87" s="29"/>
      <c r="AT87" s="21"/>
      <c r="AU87" s="16"/>
      <c r="AV87" s="16"/>
      <c r="AW87" s="16"/>
      <c r="AX87" s="16"/>
      <c r="AY87" s="16"/>
      <c r="AZ87" s="16"/>
      <c r="BA87" s="16"/>
      <c r="BB87" s="16"/>
      <c r="BC87" s="4">
        <f t="shared" si="6"/>
        <v>5.4405289999999997</v>
      </c>
    </row>
    <row r="88" spans="1:55">
      <c r="A88" s="26">
        <v>59</v>
      </c>
      <c r="B88" s="33">
        <v>8.1273479999999996</v>
      </c>
      <c r="C88" s="17">
        <v>8.83</v>
      </c>
      <c r="D88" s="26">
        <v>7.6510600000000002</v>
      </c>
      <c r="E88" s="22"/>
      <c r="F88" s="22"/>
      <c r="G88" s="22"/>
      <c r="H88" s="26"/>
      <c r="I88" s="26"/>
      <c r="J88" s="26"/>
      <c r="K88" s="27"/>
      <c r="L88" s="44"/>
      <c r="M88" s="26"/>
      <c r="N88" s="22"/>
      <c r="O88" s="22"/>
      <c r="P88" s="28"/>
      <c r="Q88" s="26"/>
      <c r="R88" s="20"/>
      <c r="S88" s="22"/>
      <c r="T88" s="22"/>
      <c r="U88" s="26"/>
      <c r="V88" s="22"/>
      <c r="W88" s="23"/>
      <c r="X88" s="15"/>
      <c r="Y88" s="15"/>
      <c r="Z88" s="26"/>
      <c r="AA88" s="4">
        <f t="shared" si="5"/>
        <v>8.2028026666666669</v>
      </c>
      <c r="AB88" s="68"/>
      <c r="AC88" s="2"/>
      <c r="AD88" s="29">
        <v>7.1547080000000003</v>
      </c>
      <c r="AE88" s="30">
        <v>3.7</v>
      </c>
      <c r="AF88" s="30">
        <v>7.5293999999999999</v>
      </c>
      <c r="AG88" s="29">
        <v>3.69</v>
      </c>
      <c r="AH88" s="29"/>
      <c r="AI88" s="30"/>
      <c r="AJ88" s="29"/>
      <c r="AK88" s="30"/>
      <c r="AL88" s="30"/>
      <c r="AM88" s="39"/>
      <c r="AN88" s="45"/>
      <c r="AO88" s="30"/>
      <c r="AP88" s="29"/>
      <c r="AQ88" s="29"/>
      <c r="AR88" s="31"/>
      <c r="AS88" s="29"/>
      <c r="AT88" s="21"/>
      <c r="AU88" s="16"/>
      <c r="AV88" s="16"/>
      <c r="AW88" s="16"/>
      <c r="AX88" s="16"/>
      <c r="AY88" s="16"/>
      <c r="AZ88" s="16"/>
      <c r="BA88" s="16"/>
      <c r="BB88" s="16"/>
      <c r="BC88" s="4">
        <f t="shared" si="6"/>
        <v>5.5185270000000006</v>
      </c>
    </row>
    <row r="89" spans="1:55">
      <c r="A89" s="26">
        <v>60</v>
      </c>
      <c r="B89" s="33">
        <v>8.3446820000000006</v>
      </c>
      <c r="C89" s="17">
        <v>9.06</v>
      </c>
      <c r="D89" s="26">
        <v>7.8919800000000002</v>
      </c>
      <c r="E89" s="22"/>
      <c r="F89" s="22"/>
      <c r="G89" s="22"/>
      <c r="H89" s="26"/>
      <c r="I89" s="26"/>
      <c r="J89" s="26"/>
      <c r="K89" s="27"/>
      <c r="L89" s="44"/>
      <c r="M89" s="26"/>
      <c r="N89" s="22"/>
      <c r="O89" s="22"/>
      <c r="P89" s="28"/>
      <c r="Q89" s="26"/>
      <c r="R89" s="20"/>
      <c r="S89" s="22"/>
      <c r="T89" s="22"/>
      <c r="U89" s="26"/>
      <c r="V89" s="22"/>
      <c r="W89" s="23"/>
      <c r="X89" s="15"/>
      <c r="Y89" s="15"/>
      <c r="Z89" s="26"/>
      <c r="AA89" s="4">
        <f t="shared" si="5"/>
        <v>8.4322206666666677</v>
      </c>
      <c r="AB89" s="68"/>
      <c r="AC89" s="2"/>
      <c r="AD89" s="29">
        <v>7.2990159999999999</v>
      </c>
      <c r="AE89" s="30">
        <v>3.72</v>
      </c>
      <c r="AF89" s="30">
        <v>7.6636600000000001</v>
      </c>
      <c r="AG89" s="29">
        <v>3.71</v>
      </c>
      <c r="AH89" s="29"/>
      <c r="AI89" s="30"/>
      <c r="AJ89" s="29"/>
      <c r="AK89" s="30"/>
      <c r="AL89" s="30"/>
      <c r="AM89" s="39"/>
      <c r="AN89" s="45"/>
      <c r="AO89" s="30"/>
      <c r="AP89" s="29"/>
      <c r="AQ89" s="29"/>
      <c r="AR89" s="31"/>
      <c r="AS89" s="29"/>
      <c r="AT89" s="21"/>
      <c r="AU89" s="16"/>
      <c r="AV89" s="16"/>
      <c r="AW89" s="16"/>
      <c r="AX89" s="16"/>
      <c r="AY89" s="16"/>
      <c r="AZ89" s="16"/>
      <c r="BA89" s="16"/>
      <c r="BB89" s="16"/>
      <c r="BC89" s="4">
        <f t="shared" si="6"/>
        <v>5.5981690000000004</v>
      </c>
    </row>
    <row r="90" spans="1:55">
      <c r="A90" s="26">
        <v>61</v>
      </c>
      <c r="B90" s="33">
        <v>8.5708160000000007</v>
      </c>
      <c r="C90" s="17">
        <v>9.31</v>
      </c>
      <c r="D90" s="26">
        <v>8.1135099999999998</v>
      </c>
      <c r="E90" s="22"/>
      <c r="F90" s="22"/>
      <c r="G90" s="22"/>
      <c r="H90" s="26"/>
      <c r="I90" s="26"/>
      <c r="J90" s="26"/>
      <c r="K90" s="27"/>
      <c r="L90" s="44"/>
      <c r="M90" s="26"/>
      <c r="N90" s="22"/>
      <c r="O90" s="22"/>
      <c r="P90" s="28"/>
      <c r="Q90" s="26"/>
      <c r="R90" s="20"/>
      <c r="S90" s="22"/>
      <c r="T90" s="22"/>
      <c r="U90" s="26"/>
      <c r="V90" s="22"/>
      <c r="W90" s="23"/>
      <c r="X90" s="15"/>
      <c r="Y90" s="15"/>
      <c r="Z90" s="26"/>
      <c r="AA90" s="4">
        <f t="shared" si="5"/>
        <v>8.6647753333333331</v>
      </c>
      <c r="AB90" s="68"/>
      <c r="AC90" s="2"/>
      <c r="AD90" s="29">
        <v>7.448334</v>
      </c>
      <c r="AE90" s="30">
        <v>3.75</v>
      </c>
      <c r="AF90" s="30">
        <v>7.7853700000000003</v>
      </c>
      <c r="AG90" s="29">
        <v>3.73</v>
      </c>
      <c r="AH90" s="29"/>
      <c r="AI90" s="30"/>
      <c r="AJ90" s="29"/>
      <c r="AK90" s="30"/>
      <c r="AL90" s="30"/>
      <c r="AM90" s="39"/>
      <c r="AN90" s="45"/>
      <c r="AO90" s="30"/>
      <c r="AP90" s="29"/>
      <c r="AQ90" s="29"/>
      <c r="AR90" s="31"/>
      <c r="AS90" s="29"/>
      <c r="AT90" s="21"/>
      <c r="AU90" s="16"/>
      <c r="AV90" s="16"/>
      <c r="AW90" s="16"/>
      <c r="AX90" s="16"/>
      <c r="AY90" s="16"/>
      <c r="AZ90" s="16"/>
      <c r="BA90" s="16"/>
      <c r="BB90" s="16"/>
      <c r="BC90" s="4">
        <f t="shared" si="6"/>
        <v>5.678426</v>
      </c>
    </row>
    <row r="91" spans="1:55">
      <c r="A91" s="26">
        <v>62</v>
      </c>
      <c r="B91" s="33">
        <v>8.8039749999999994</v>
      </c>
      <c r="C91" s="17">
        <v>9.58</v>
      </c>
      <c r="D91" s="26">
        <v>8.4844600000000003</v>
      </c>
      <c r="E91" s="22"/>
      <c r="F91" s="22"/>
      <c r="G91" s="22"/>
      <c r="H91" s="26"/>
      <c r="I91" s="26"/>
      <c r="J91" s="26"/>
      <c r="K91" s="27"/>
      <c r="L91" s="44"/>
      <c r="M91" s="26"/>
      <c r="N91" s="22"/>
      <c r="O91" s="22"/>
      <c r="P91" s="28"/>
      <c r="Q91" s="26"/>
      <c r="R91" s="20"/>
      <c r="S91" s="22"/>
      <c r="T91" s="22"/>
      <c r="U91" s="26"/>
      <c r="V91" s="22"/>
      <c r="W91" s="23"/>
      <c r="X91" s="15"/>
      <c r="Y91" s="15"/>
      <c r="Z91" s="26"/>
      <c r="AA91" s="4">
        <f t="shared" si="5"/>
        <v>8.9561449999999994</v>
      </c>
      <c r="AB91" s="68"/>
      <c r="AC91" s="2"/>
      <c r="AD91" s="29">
        <v>7.5974919999999999</v>
      </c>
      <c r="AE91" s="30">
        <v>3.76</v>
      </c>
      <c r="AF91" s="30">
        <v>7.9161000000000001</v>
      </c>
      <c r="AG91" s="29">
        <v>3.75</v>
      </c>
      <c r="AH91" s="29"/>
      <c r="AI91" s="30"/>
      <c r="AJ91" s="29"/>
      <c r="AK91" s="30"/>
      <c r="AL91" s="30"/>
      <c r="AM91" s="39"/>
      <c r="AN91" s="45"/>
      <c r="AO91" s="30"/>
      <c r="AP91" s="29"/>
      <c r="AQ91" s="29"/>
      <c r="AR91" s="31"/>
      <c r="AS91" s="29"/>
      <c r="AT91" s="21"/>
      <c r="AU91" s="16"/>
      <c r="AV91" s="16"/>
      <c r="AW91" s="16"/>
      <c r="AX91" s="16"/>
      <c r="AY91" s="16"/>
      <c r="AZ91" s="16"/>
      <c r="BA91" s="16"/>
      <c r="BB91" s="16"/>
      <c r="BC91" s="4">
        <f t="shared" si="6"/>
        <v>5.7558980000000002</v>
      </c>
    </row>
    <row r="92" spans="1:55">
      <c r="A92" s="26">
        <v>63</v>
      </c>
      <c r="B92" s="33">
        <v>9.0422370000000001</v>
      </c>
      <c r="C92" s="17">
        <v>9.86</v>
      </c>
      <c r="D92" s="26">
        <v>8.8201499999999999</v>
      </c>
      <c r="E92" s="22"/>
      <c r="F92" s="22"/>
      <c r="G92" s="22"/>
      <c r="H92" s="26"/>
      <c r="I92" s="26"/>
      <c r="J92" s="26"/>
      <c r="K92" s="27"/>
      <c r="L92" s="44"/>
      <c r="M92" s="26"/>
      <c r="N92" s="22"/>
      <c r="O92" s="22"/>
      <c r="P92" s="28"/>
      <c r="Q92" s="26"/>
      <c r="R92" s="20"/>
      <c r="S92" s="22"/>
      <c r="T92" s="22"/>
      <c r="U92" s="26"/>
      <c r="V92" s="22"/>
      <c r="W92" s="23"/>
      <c r="X92" s="15"/>
      <c r="Y92" s="15"/>
      <c r="Z92" s="26"/>
      <c r="AA92" s="4">
        <f t="shared" si="5"/>
        <v>9.2407956666666653</v>
      </c>
      <c r="AB92" s="68"/>
      <c r="AC92" s="2"/>
      <c r="AD92" s="29">
        <v>7.7470290000000004</v>
      </c>
      <c r="AE92" s="30">
        <v>3.78</v>
      </c>
      <c r="AF92" s="30">
        <v>8.0306200000000008</v>
      </c>
      <c r="AG92" s="29">
        <v>3.77</v>
      </c>
      <c r="AH92" s="29"/>
      <c r="AI92" s="30"/>
      <c r="AJ92" s="29"/>
      <c r="AK92" s="30"/>
      <c r="AL92" s="30"/>
      <c r="AM92" s="39"/>
      <c r="AN92" s="45"/>
      <c r="AO92" s="30"/>
      <c r="AP92" s="29"/>
      <c r="AQ92" s="29"/>
      <c r="AR92" s="31"/>
      <c r="AS92" s="29"/>
      <c r="AT92" s="21"/>
      <c r="AU92" s="16"/>
      <c r="AV92" s="16"/>
      <c r="AW92" s="16"/>
      <c r="AX92" s="16"/>
      <c r="AY92" s="16"/>
      <c r="AZ92" s="16"/>
      <c r="BA92" s="16"/>
      <c r="BB92" s="16"/>
      <c r="BC92" s="4">
        <f t="shared" si="6"/>
        <v>5.8319122500000002</v>
      </c>
    </row>
    <row r="93" spans="1:55">
      <c r="A93" s="26">
        <v>64</v>
      </c>
      <c r="B93" s="33">
        <v>9.2853870000000001</v>
      </c>
      <c r="C93" s="17">
        <v>10.16</v>
      </c>
      <c r="D93" s="26">
        <v>9.0116700000000005</v>
      </c>
      <c r="E93" s="22"/>
      <c r="F93" s="22"/>
      <c r="G93" s="22"/>
      <c r="H93" s="26"/>
      <c r="I93" s="26"/>
      <c r="J93" s="26"/>
      <c r="K93" s="27"/>
      <c r="L93" s="44"/>
      <c r="M93" s="26"/>
      <c r="N93" s="22"/>
      <c r="O93" s="22"/>
      <c r="P93" s="28"/>
      <c r="Q93" s="26"/>
      <c r="R93" s="20"/>
      <c r="S93" s="22"/>
      <c r="T93" s="22"/>
      <c r="U93" s="26"/>
      <c r="V93" s="22"/>
      <c r="W93" s="23"/>
      <c r="X93" s="15"/>
      <c r="Y93" s="15"/>
      <c r="Z93" s="26"/>
      <c r="AA93" s="4">
        <f t="shared" ref="AA93:AA124" si="7">AVERAGE(B93:Z93)</f>
        <v>9.4856856666666669</v>
      </c>
      <c r="AB93" s="68"/>
      <c r="AC93" s="2"/>
      <c r="AD93" s="29">
        <v>7.8992399999999998</v>
      </c>
      <c r="AE93" s="30">
        <v>3.8</v>
      </c>
      <c r="AF93" s="30">
        <v>8.16127</v>
      </c>
      <c r="AG93" s="29">
        <v>3.79</v>
      </c>
      <c r="AH93" s="29"/>
      <c r="AI93" s="30"/>
      <c r="AJ93" s="29"/>
      <c r="AK93" s="30"/>
      <c r="AL93" s="30"/>
      <c r="AM93" s="39"/>
      <c r="AN93" s="45"/>
      <c r="AO93" s="30"/>
      <c r="AP93" s="29"/>
      <c r="AQ93" s="29"/>
      <c r="AR93" s="31"/>
      <c r="AS93" s="29"/>
      <c r="AT93" s="21"/>
      <c r="AU93" s="16"/>
      <c r="AV93" s="16"/>
      <c r="AW93" s="16"/>
      <c r="AX93" s="16"/>
      <c r="AY93" s="16"/>
      <c r="AZ93" s="16"/>
      <c r="BA93" s="16"/>
      <c r="BB93" s="16"/>
      <c r="BC93" s="4">
        <f t="shared" ref="BC93" si="8">AVERAGE(AD93:BB93)</f>
        <v>5.9126274999999993</v>
      </c>
    </row>
    <row r="94" spans="1:55">
      <c r="A94" s="26">
        <v>65</v>
      </c>
      <c r="B94" s="33">
        <v>9.5341950000000004</v>
      </c>
      <c r="C94" s="17">
        <v>10.41</v>
      </c>
      <c r="D94" s="26">
        <v>9.2761999999999993</v>
      </c>
      <c r="E94" s="22"/>
      <c r="F94" s="22"/>
      <c r="G94" s="22"/>
      <c r="H94" s="26"/>
      <c r="I94" s="26"/>
      <c r="J94" s="26"/>
      <c r="K94" s="27"/>
      <c r="L94" s="44"/>
      <c r="M94" s="26"/>
      <c r="N94" s="22"/>
      <c r="O94" s="22"/>
      <c r="P94" s="28"/>
      <c r="Q94" s="26"/>
      <c r="R94" s="20"/>
      <c r="S94" s="22"/>
      <c r="T94" s="22"/>
      <c r="U94" s="26"/>
      <c r="V94" s="22"/>
      <c r="W94" s="23"/>
      <c r="X94" s="15"/>
      <c r="Y94" s="15"/>
      <c r="Z94" s="26"/>
      <c r="AA94" s="4">
        <f t="shared" si="7"/>
        <v>9.7401316666666666</v>
      </c>
      <c r="AB94" s="68"/>
      <c r="AC94" s="2"/>
      <c r="AD94" s="29">
        <v>8.0496130000000008</v>
      </c>
      <c r="AE94" s="30">
        <v>3.82</v>
      </c>
      <c r="AF94" s="30">
        <v>8.2607099999999996</v>
      </c>
      <c r="AG94" s="29">
        <v>3.82</v>
      </c>
      <c r="AH94" s="29"/>
      <c r="AI94" s="30"/>
      <c r="AJ94" s="29"/>
      <c r="AK94" s="30"/>
      <c r="AL94" s="30"/>
      <c r="AM94" s="39"/>
      <c r="AN94" s="45"/>
      <c r="AO94" s="30"/>
      <c r="AP94" s="29"/>
      <c r="AQ94" s="29"/>
      <c r="AR94" s="31"/>
      <c r="AS94" s="29"/>
      <c r="AT94" s="21"/>
      <c r="AU94" s="16"/>
      <c r="AV94" s="16"/>
      <c r="AW94" s="16"/>
      <c r="AX94" s="16"/>
      <c r="AY94" s="16"/>
      <c r="AZ94" s="16"/>
      <c r="BA94" s="16"/>
      <c r="BB94" s="16"/>
      <c r="BC94" s="4">
        <f t="shared" ref="BC94:BC128" si="9">AVERAGE(AD94:BB94)</f>
        <v>5.9875807500000002</v>
      </c>
    </row>
    <row r="95" spans="1:55">
      <c r="A95" s="26">
        <v>66</v>
      </c>
      <c r="B95" s="33">
        <v>9.7941099999999999</v>
      </c>
      <c r="C95" s="17">
        <v>10.78</v>
      </c>
      <c r="D95" s="26">
        <v>9.61998</v>
      </c>
      <c r="E95" s="22"/>
      <c r="F95" s="22"/>
      <c r="G95" s="22"/>
      <c r="H95" s="26"/>
      <c r="I95" s="26"/>
      <c r="J95" s="26"/>
      <c r="K95" s="27"/>
      <c r="L95" s="44"/>
      <c r="M95" s="26"/>
      <c r="N95" s="22"/>
      <c r="O95" s="22"/>
      <c r="P95" s="28"/>
      <c r="Q95" s="26"/>
      <c r="R95" s="20"/>
      <c r="S95" s="22"/>
      <c r="T95" s="22"/>
      <c r="U95" s="26"/>
      <c r="V95" s="22"/>
      <c r="W95" s="23"/>
      <c r="X95" s="15"/>
      <c r="Y95" s="15"/>
      <c r="Z95" s="26"/>
      <c r="AA95" s="4">
        <f t="shared" si="7"/>
        <v>10.064696666666665</v>
      </c>
      <c r="AB95" s="68"/>
      <c r="AC95" s="2"/>
      <c r="AD95" s="29">
        <v>8.2073280000000004</v>
      </c>
      <c r="AE95" s="30">
        <v>3.84</v>
      </c>
      <c r="AF95" s="30">
        <v>8.3876799999999996</v>
      </c>
      <c r="AG95" s="29">
        <v>3.84</v>
      </c>
      <c r="AH95" s="29"/>
      <c r="AI95" s="30"/>
      <c r="AJ95" s="29"/>
      <c r="AK95" s="30"/>
      <c r="AL95" s="30"/>
      <c r="AM95" s="39"/>
      <c r="AN95" s="45"/>
      <c r="AO95" s="30"/>
      <c r="AP95" s="29"/>
      <c r="AQ95" s="29"/>
      <c r="AR95" s="31"/>
      <c r="AS95" s="29"/>
      <c r="AT95" s="21"/>
      <c r="AU95" s="16"/>
      <c r="AV95" s="16"/>
      <c r="AW95" s="16"/>
      <c r="AX95" s="16"/>
      <c r="AY95" s="16"/>
      <c r="AZ95" s="16"/>
      <c r="BA95" s="16"/>
      <c r="BB95" s="16"/>
      <c r="BC95" s="4">
        <f t="shared" si="9"/>
        <v>6.0687519999999999</v>
      </c>
    </row>
    <row r="96" spans="1:55">
      <c r="A96" s="26">
        <v>67</v>
      </c>
      <c r="B96" s="33">
        <v>10.055906</v>
      </c>
      <c r="C96" s="17">
        <v>11</v>
      </c>
      <c r="D96" s="26">
        <v>9.9285099999999993</v>
      </c>
      <c r="E96" s="22"/>
      <c r="F96" s="22"/>
      <c r="G96" s="22"/>
      <c r="H96" s="26"/>
      <c r="I96" s="26"/>
      <c r="J96" s="26"/>
      <c r="K96" s="27"/>
      <c r="L96" s="44"/>
      <c r="M96" s="26"/>
      <c r="N96" s="22"/>
      <c r="O96" s="22"/>
      <c r="P96" s="28"/>
      <c r="Q96" s="26"/>
      <c r="R96" s="20"/>
      <c r="S96" s="22"/>
      <c r="T96" s="22"/>
      <c r="U96" s="26"/>
      <c r="V96" s="22"/>
      <c r="W96" s="23"/>
      <c r="X96" s="15"/>
      <c r="Y96" s="15"/>
      <c r="Z96" s="26"/>
      <c r="AA96" s="4">
        <f t="shared" si="7"/>
        <v>10.328138666666666</v>
      </c>
      <c r="AB96" s="68"/>
      <c r="AC96" s="2"/>
      <c r="AD96" s="29">
        <v>8.3650859999999998</v>
      </c>
      <c r="AE96" s="30">
        <v>3.87</v>
      </c>
      <c r="AF96" s="30">
        <v>8.5550999999999995</v>
      </c>
      <c r="AG96" s="29">
        <v>3.86</v>
      </c>
      <c r="AH96" s="29"/>
      <c r="AI96" s="30"/>
      <c r="AJ96" s="29"/>
      <c r="AK96" s="30"/>
      <c r="AL96" s="30"/>
      <c r="AM96" s="39"/>
      <c r="AN96" s="45"/>
      <c r="AO96" s="30"/>
      <c r="AP96" s="29"/>
      <c r="AQ96" s="29"/>
      <c r="AR96" s="31"/>
      <c r="AS96" s="29"/>
      <c r="AT96" s="21"/>
      <c r="AU96" s="16"/>
      <c r="AV96" s="16"/>
      <c r="AW96" s="16"/>
      <c r="AX96" s="16"/>
      <c r="AY96" s="16"/>
      <c r="AZ96" s="16"/>
      <c r="BA96" s="16"/>
      <c r="BB96" s="16"/>
      <c r="BC96" s="4">
        <f t="shared" si="9"/>
        <v>6.1625464999999995</v>
      </c>
    </row>
    <row r="97" spans="1:55">
      <c r="A97" s="26">
        <v>68</v>
      </c>
      <c r="B97" s="33">
        <v>10.326091</v>
      </c>
      <c r="C97" s="17">
        <v>11.27</v>
      </c>
      <c r="D97" s="26">
        <v>10.1076</v>
      </c>
      <c r="E97" s="22"/>
      <c r="F97" s="22"/>
      <c r="G97" s="22"/>
      <c r="H97" s="26"/>
      <c r="I97" s="26"/>
      <c r="J97" s="26"/>
      <c r="K97" s="27"/>
      <c r="L97" s="44"/>
      <c r="M97" s="26"/>
      <c r="N97" s="22"/>
      <c r="O97" s="22"/>
      <c r="P97" s="28"/>
      <c r="Q97" s="26"/>
      <c r="R97" s="20"/>
      <c r="S97" s="22"/>
      <c r="T97" s="22"/>
      <c r="U97" s="26"/>
      <c r="V97" s="22"/>
      <c r="W97" s="23"/>
      <c r="X97" s="15"/>
      <c r="Y97" s="15"/>
      <c r="Z97" s="26"/>
      <c r="AA97" s="4">
        <f t="shared" si="7"/>
        <v>10.567897</v>
      </c>
      <c r="AB97" s="68"/>
      <c r="AC97" s="2"/>
      <c r="AD97" s="29">
        <v>8.5242090000000008</v>
      </c>
      <c r="AE97" s="30">
        <v>3.89</v>
      </c>
      <c r="AF97" s="30">
        <v>8.7152499999999993</v>
      </c>
      <c r="AG97" s="29">
        <v>3.89</v>
      </c>
      <c r="AH97" s="29"/>
      <c r="AI97" s="30"/>
      <c r="AJ97" s="29"/>
      <c r="AK97" s="30"/>
      <c r="AL97" s="30"/>
      <c r="AM97" s="39"/>
      <c r="AN97" s="45"/>
      <c r="AO97" s="30"/>
      <c r="AP97" s="29"/>
      <c r="AQ97" s="29"/>
      <c r="AR97" s="31"/>
      <c r="AS97" s="29"/>
      <c r="AT97" s="21"/>
      <c r="AU97" s="16"/>
      <c r="AV97" s="16"/>
      <c r="AW97" s="16"/>
      <c r="AX97" s="16"/>
      <c r="AY97" s="16"/>
      <c r="AZ97" s="16"/>
      <c r="BA97" s="16"/>
      <c r="BB97" s="16"/>
      <c r="BC97" s="4">
        <f t="shared" si="9"/>
        <v>6.2548647500000003</v>
      </c>
    </row>
    <row r="98" spans="1:55">
      <c r="A98" s="26">
        <v>69</v>
      </c>
      <c r="B98" s="33">
        <v>10.610951</v>
      </c>
      <c r="C98" s="17">
        <v>11.58</v>
      </c>
      <c r="D98" s="26">
        <v>10.473800000000001</v>
      </c>
      <c r="E98" s="22"/>
      <c r="F98" s="22"/>
      <c r="G98" s="22"/>
      <c r="H98" s="26"/>
      <c r="I98" s="26"/>
      <c r="J98" s="26"/>
      <c r="K98" s="27"/>
      <c r="L98" s="44"/>
      <c r="M98" s="26"/>
      <c r="N98" s="22"/>
      <c r="O98" s="22"/>
      <c r="P98" s="28"/>
      <c r="Q98" s="26"/>
      <c r="R98" s="20"/>
      <c r="S98" s="22"/>
      <c r="T98" s="22"/>
      <c r="U98" s="26"/>
      <c r="V98" s="22"/>
      <c r="W98" s="23"/>
      <c r="X98" s="15"/>
      <c r="Y98" s="15"/>
      <c r="Z98" s="26"/>
      <c r="AA98" s="4">
        <f t="shared" si="7"/>
        <v>10.888250333333332</v>
      </c>
      <c r="AB98" s="68"/>
      <c r="AC98" s="2"/>
      <c r="AD98" s="29">
        <v>8.6832309999999993</v>
      </c>
      <c r="AE98" s="30">
        <v>3.92</v>
      </c>
      <c r="AF98" s="30">
        <v>8.8401499999999995</v>
      </c>
      <c r="AG98" s="29">
        <v>3.91</v>
      </c>
      <c r="AH98" s="29"/>
      <c r="AI98" s="30"/>
      <c r="AJ98" s="29"/>
      <c r="AK98" s="30"/>
      <c r="AL98" s="30"/>
      <c r="AM98" s="39"/>
      <c r="AN98" s="45"/>
      <c r="AO98" s="30"/>
      <c r="AP98" s="29"/>
      <c r="AQ98" s="29"/>
      <c r="AR98" s="31"/>
      <c r="AS98" s="29"/>
      <c r="AT98" s="21"/>
      <c r="AU98" s="16"/>
      <c r="AV98" s="16"/>
      <c r="AW98" s="16"/>
      <c r="AX98" s="16"/>
      <c r="AY98" s="16"/>
      <c r="AZ98" s="16"/>
      <c r="BA98" s="16"/>
      <c r="BB98" s="16"/>
      <c r="BC98" s="4">
        <f t="shared" si="9"/>
        <v>6.3383452499999997</v>
      </c>
    </row>
    <row r="99" spans="1:55">
      <c r="A99" s="26">
        <v>70</v>
      </c>
      <c r="B99" s="33">
        <v>10.905212000000001</v>
      </c>
      <c r="C99" s="17">
        <v>11.93</v>
      </c>
      <c r="D99" s="26">
        <v>10.9902</v>
      </c>
      <c r="E99" s="22"/>
      <c r="F99" s="22"/>
      <c r="G99" s="22"/>
      <c r="H99" s="26"/>
      <c r="I99" s="26"/>
      <c r="J99" s="26"/>
      <c r="K99" s="27"/>
      <c r="L99" s="44"/>
      <c r="M99" s="26"/>
      <c r="N99" s="22"/>
      <c r="O99" s="22"/>
      <c r="P99" s="28"/>
      <c r="Q99" s="26"/>
      <c r="R99" s="20"/>
      <c r="S99" s="22"/>
      <c r="T99" s="22"/>
      <c r="U99" s="26"/>
      <c r="V99" s="22"/>
      <c r="W99" s="23"/>
      <c r="X99" s="15"/>
      <c r="Y99" s="15"/>
      <c r="Z99" s="26"/>
      <c r="AA99" s="4">
        <f t="shared" si="7"/>
        <v>11.275137333333333</v>
      </c>
      <c r="AB99" s="68"/>
      <c r="AC99" s="2"/>
      <c r="AD99" s="29">
        <v>8.845682</v>
      </c>
      <c r="AE99" s="30">
        <v>3.95</v>
      </c>
      <c r="AF99" s="30">
        <v>8.9857600000000009</v>
      </c>
      <c r="AG99" s="29">
        <v>3.94</v>
      </c>
      <c r="AH99" s="29"/>
      <c r="AI99" s="30"/>
      <c r="AJ99" s="29"/>
      <c r="AK99" s="30"/>
      <c r="AL99" s="30"/>
      <c r="AM99" s="39"/>
      <c r="AN99" s="45"/>
      <c r="AO99" s="30"/>
      <c r="AP99" s="29"/>
      <c r="AQ99" s="29"/>
      <c r="AR99" s="31"/>
      <c r="AS99" s="29"/>
      <c r="AT99" s="21"/>
      <c r="AU99" s="16"/>
      <c r="AV99" s="16"/>
      <c r="AW99" s="16"/>
      <c r="AX99" s="16"/>
      <c r="AY99" s="16"/>
      <c r="AZ99" s="16"/>
      <c r="BA99" s="16"/>
      <c r="BB99" s="16"/>
      <c r="BC99" s="4">
        <f t="shared" si="9"/>
        <v>6.4303604999999999</v>
      </c>
    </row>
    <row r="100" spans="1:55">
      <c r="A100" s="26">
        <v>71</v>
      </c>
      <c r="B100" s="33">
        <v>11.19417</v>
      </c>
      <c r="C100" s="17">
        <v>12.3</v>
      </c>
      <c r="D100" s="26">
        <v>11.314299999999999</v>
      </c>
      <c r="E100" s="22"/>
      <c r="F100" s="22"/>
      <c r="G100" s="22"/>
      <c r="H100" s="26"/>
      <c r="I100" s="26"/>
      <c r="J100" s="26"/>
      <c r="K100" s="27"/>
      <c r="L100" s="44"/>
      <c r="M100" s="26"/>
      <c r="N100" s="22"/>
      <c r="O100" s="22"/>
      <c r="P100" s="28"/>
      <c r="Q100" s="26"/>
      <c r="R100" s="20"/>
      <c r="S100" s="22"/>
      <c r="T100" s="22"/>
      <c r="U100" s="26"/>
      <c r="V100" s="22"/>
      <c r="W100" s="23"/>
      <c r="X100" s="15"/>
      <c r="Y100" s="15"/>
      <c r="Z100" s="26"/>
      <c r="AA100" s="4">
        <f t="shared" si="7"/>
        <v>11.602823333333333</v>
      </c>
      <c r="AB100" s="68"/>
      <c r="AC100" s="2"/>
      <c r="AD100" s="29">
        <v>9.0101279999999999</v>
      </c>
      <c r="AE100" s="30">
        <v>3.97</v>
      </c>
      <c r="AF100" s="30">
        <v>9.1258499999999998</v>
      </c>
      <c r="AG100" s="29">
        <v>3.96</v>
      </c>
      <c r="AH100" s="29"/>
      <c r="AI100" s="30"/>
      <c r="AJ100" s="29"/>
      <c r="AK100" s="30"/>
      <c r="AL100" s="30"/>
      <c r="AM100" s="39"/>
      <c r="AN100" s="45"/>
      <c r="AO100" s="30"/>
      <c r="AP100" s="29"/>
      <c r="AQ100" s="29"/>
      <c r="AR100" s="31"/>
      <c r="AS100" s="29"/>
      <c r="AT100" s="21"/>
      <c r="AU100" s="16"/>
      <c r="AV100" s="16"/>
      <c r="AW100" s="16"/>
      <c r="AX100" s="16"/>
      <c r="AY100" s="16"/>
      <c r="AZ100" s="16"/>
      <c r="BA100" s="16"/>
      <c r="BB100" s="16"/>
      <c r="BC100" s="4">
        <f t="shared" si="9"/>
        <v>6.5164945000000003</v>
      </c>
    </row>
    <row r="101" spans="1:55">
      <c r="A101" s="26">
        <v>72</v>
      </c>
      <c r="B101" s="33">
        <v>11.481426000000001</v>
      </c>
      <c r="C101" s="17">
        <v>12.62</v>
      </c>
      <c r="D101" s="26">
        <v>11.5078</v>
      </c>
      <c r="E101" s="22"/>
      <c r="F101" s="22"/>
      <c r="G101" s="22"/>
      <c r="H101" s="26"/>
      <c r="I101" s="26"/>
      <c r="J101" s="26"/>
      <c r="K101" s="27"/>
      <c r="L101" s="44"/>
      <c r="M101" s="26"/>
      <c r="N101" s="22"/>
      <c r="O101" s="22"/>
      <c r="P101" s="28"/>
      <c r="Q101" s="26"/>
      <c r="R101" s="20"/>
      <c r="S101" s="22"/>
      <c r="T101" s="22"/>
      <c r="U101" s="26"/>
      <c r="V101" s="22"/>
      <c r="W101" s="23"/>
      <c r="X101" s="15"/>
      <c r="Y101" s="15"/>
      <c r="Z101" s="26"/>
      <c r="AA101" s="4">
        <f t="shared" si="7"/>
        <v>11.869742</v>
      </c>
      <c r="AB101" s="68"/>
      <c r="AC101" s="2"/>
      <c r="AD101" s="29">
        <v>9.1732220000000009</v>
      </c>
      <c r="AE101" s="30">
        <v>4</v>
      </c>
      <c r="AF101" s="30">
        <v>9.2454900000000002</v>
      </c>
      <c r="AG101" s="29">
        <v>3.99</v>
      </c>
      <c r="AH101" s="29"/>
      <c r="AI101" s="30"/>
      <c r="AJ101" s="29"/>
      <c r="AK101" s="30"/>
      <c r="AL101" s="30"/>
      <c r="AM101" s="39"/>
      <c r="AN101" s="45"/>
      <c r="AO101" s="30"/>
      <c r="AP101" s="29"/>
      <c r="AQ101" s="29"/>
      <c r="AR101" s="31"/>
      <c r="AS101" s="29"/>
      <c r="AT101" s="21"/>
      <c r="AU101" s="16"/>
      <c r="AV101" s="16"/>
      <c r="AW101" s="16"/>
      <c r="AX101" s="16"/>
      <c r="AY101" s="16"/>
      <c r="AZ101" s="16"/>
      <c r="BA101" s="16"/>
      <c r="BB101" s="16"/>
      <c r="BC101" s="4">
        <f t="shared" si="9"/>
        <v>6.6021780000000003</v>
      </c>
    </row>
    <row r="102" spans="1:55">
      <c r="A102" s="26">
        <v>73</v>
      </c>
      <c r="B102" s="33">
        <v>11.783989999999999</v>
      </c>
      <c r="C102" s="17">
        <v>13.07</v>
      </c>
      <c r="D102" s="26">
        <v>11.7485</v>
      </c>
      <c r="E102" s="22"/>
      <c r="F102" s="22"/>
      <c r="G102" s="22"/>
      <c r="H102" s="26"/>
      <c r="I102" s="26"/>
      <c r="J102" s="26"/>
      <c r="K102" s="27"/>
      <c r="L102" s="44"/>
      <c r="M102" s="26"/>
      <c r="N102" s="22"/>
      <c r="O102" s="22"/>
      <c r="P102" s="28"/>
      <c r="Q102" s="26"/>
      <c r="R102" s="20"/>
      <c r="S102" s="22"/>
      <c r="T102" s="22"/>
      <c r="U102" s="26"/>
      <c r="V102" s="22"/>
      <c r="W102" s="23"/>
      <c r="X102" s="15"/>
      <c r="Y102" s="15"/>
      <c r="Z102" s="26"/>
      <c r="AA102" s="4">
        <f t="shared" si="7"/>
        <v>12.200830000000002</v>
      </c>
      <c r="AB102" s="68"/>
      <c r="AC102" s="2"/>
      <c r="AD102" s="29">
        <v>9.3434290000000004</v>
      </c>
      <c r="AE102" s="30">
        <v>4.03</v>
      </c>
      <c r="AF102" s="30">
        <v>9.3728200000000008</v>
      </c>
      <c r="AG102" s="29">
        <v>4.0199999999999996</v>
      </c>
      <c r="AH102" s="29"/>
      <c r="AI102" s="30"/>
      <c r="AJ102" s="29"/>
      <c r="AK102" s="30"/>
      <c r="AL102" s="30"/>
      <c r="AM102" s="39"/>
      <c r="AN102" s="45"/>
      <c r="AO102" s="30"/>
      <c r="AP102" s="29"/>
      <c r="AQ102" s="29"/>
      <c r="AR102" s="31"/>
      <c r="AS102" s="29"/>
      <c r="AT102" s="21"/>
      <c r="AU102" s="16"/>
      <c r="AV102" s="16"/>
      <c r="AW102" s="16"/>
      <c r="AX102" s="16"/>
      <c r="AY102" s="16"/>
      <c r="AZ102" s="16"/>
      <c r="BA102" s="16"/>
      <c r="BB102" s="16"/>
      <c r="BC102" s="4">
        <f t="shared" si="9"/>
        <v>6.6915622500000005</v>
      </c>
    </row>
    <row r="103" spans="1:55">
      <c r="A103" s="26">
        <v>74</v>
      </c>
      <c r="B103" s="33">
        <v>12.113772000000001</v>
      </c>
      <c r="C103" s="17">
        <v>13.36</v>
      </c>
      <c r="D103" s="26">
        <v>12.093400000000001</v>
      </c>
      <c r="E103" s="22"/>
      <c r="F103" s="22"/>
      <c r="G103" s="22"/>
      <c r="H103" s="26"/>
      <c r="I103" s="26"/>
      <c r="J103" s="26"/>
      <c r="K103" s="27"/>
      <c r="L103" s="44"/>
      <c r="M103" s="26"/>
      <c r="N103" s="22"/>
      <c r="O103" s="22"/>
      <c r="P103" s="28"/>
      <c r="Q103" s="26"/>
      <c r="R103" s="20"/>
      <c r="S103" s="22"/>
      <c r="T103" s="22"/>
      <c r="U103" s="26"/>
      <c r="V103" s="22"/>
      <c r="W103" s="23"/>
      <c r="X103" s="15"/>
      <c r="Y103" s="15"/>
      <c r="Z103" s="26"/>
      <c r="AA103" s="4">
        <f t="shared" si="7"/>
        <v>12.522390666666666</v>
      </c>
      <c r="AB103" s="68"/>
      <c r="AC103" s="2"/>
      <c r="AD103" s="29">
        <v>9.5114490000000007</v>
      </c>
      <c r="AE103" s="30">
        <v>4.05</v>
      </c>
      <c r="AF103" s="30">
        <v>9.5253899999999998</v>
      </c>
      <c r="AG103" s="29">
        <v>4.04</v>
      </c>
      <c r="AH103" s="29"/>
      <c r="AI103" s="30"/>
      <c r="AJ103" s="29"/>
      <c r="AK103" s="30"/>
      <c r="AL103" s="30"/>
      <c r="AM103" s="39"/>
      <c r="AN103" s="45"/>
      <c r="AO103" s="30"/>
      <c r="AP103" s="29"/>
      <c r="AQ103" s="29"/>
      <c r="AR103" s="31"/>
      <c r="AS103" s="29"/>
      <c r="AT103" s="21"/>
      <c r="AU103" s="16"/>
      <c r="AV103" s="16"/>
      <c r="AW103" s="16"/>
      <c r="AX103" s="16"/>
      <c r="AY103" s="16"/>
      <c r="AZ103" s="16"/>
      <c r="BA103" s="16"/>
      <c r="BB103" s="16"/>
      <c r="BC103" s="4">
        <f t="shared" si="9"/>
        <v>6.7817097499999992</v>
      </c>
    </row>
    <row r="104" spans="1:55">
      <c r="A104" s="26">
        <v>75</v>
      </c>
      <c r="B104" s="33">
        <v>12.442053</v>
      </c>
      <c r="C104" s="17">
        <v>13.72</v>
      </c>
      <c r="D104" s="26">
        <v>12.381500000000001</v>
      </c>
      <c r="E104" s="22"/>
      <c r="F104" s="22"/>
      <c r="G104" s="22"/>
      <c r="H104" s="26"/>
      <c r="I104" s="26"/>
      <c r="J104" s="26"/>
      <c r="K104" s="27"/>
      <c r="L104" s="44"/>
      <c r="M104" s="26"/>
      <c r="N104" s="22"/>
      <c r="O104" s="22"/>
      <c r="P104" s="28"/>
      <c r="Q104" s="26"/>
      <c r="R104" s="20"/>
      <c r="S104" s="22"/>
      <c r="T104" s="22"/>
      <c r="U104" s="26"/>
      <c r="V104" s="22"/>
      <c r="W104" s="23"/>
      <c r="X104" s="15"/>
      <c r="Y104" s="15"/>
      <c r="Z104" s="26"/>
      <c r="AA104" s="4">
        <f t="shared" si="7"/>
        <v>12.847851</v>
      </c>
      <c r="AB104" s="68"/>
      <c r="AC104" s="2"/>
      <c r="AD104" s="29">
        <v>9.6834000000000007</v>
      </c>
      <c r="AE104" s="30">
        <v>4.08</v>
      </c>
      <c r="AF104" s="30">
        <v>9.6755200000000006</v>
      </c>
      <c r="AG104" s="29">
        <v>4.0599999999999996</v>
      </c>
      <c r="AH104" s="29"/>
      <c r="AI104" s="30"/>
      <c r="AJ104" s="29"/>
      <c r="AK104" s="30"/>
      <c r="AL104" s="30"/>
      <c r="AM104" s="39"/>
      <c r="AN104" s="45"/>
      <c r="AO104" s="30"/>
      <c r="AP104" s="29"/>
      <c r="AQ104" s="29"/>
      <c r="AR104" s="31"/>
      <c r="AS104" s="29"/>
      <c r="AT104" s="21"/>
      <c r="AU104" s="16"/>
      <c r="AV104" s="16"/>
      <c r="AW104" s="16"/>
      <c r="AX104" s="16"/>
      <c r="AY104" s="16"/>
      <c r="AZ104" s="16"/>
      <c r="BA104" s="16"/>
      <c r="BB104" s="16"/>
      <c r="BC104" s="4">
        <f t="shared" si="9"/>
        <v>6.8747300000000005</v>
      </c>
    </row>
    <row r="105" spans="1:55">
      <c r="A105" s="26">
        <v>76</v>
      </c>
      <c r="B105" s="33">
        <v>12.785785000000001</v>
      </c>
      <c r="C105" s="17">
        <v>14.11</v>
      </c>
      <c r="D105" s="26">
        <v>12.815899999999999</v>
      </c>
      <c r="E105" s="22"/>
      <c r="F105" s="22"/>
      <c r="G105" s="22"/>
      <c r="H105" s="26"/>
      <c r="I105" s="26"/>
      <c r="J105" s="26"/>
      <c r="K105" s="27"/>
      <c r="L105" s="44"/>
      <c r="M105" s="26"/>
      <c r="N105" s="22"/>
      <c r="O105" s="22"/>
      <c r="P105" s="28"/>
      <c r="Q105" s="26"/>
      <c r="R105" s="20"/>
      <c r="S105" s="22"/>
      <c r="T105" s="22"/>
      <c r="U105" s="26"/>
      <c r="V105" s="22"/>
      <c r="W105" s="23"/>
      <c r="X105" s="15"/>
      <c r="Y105" s="15"/>
      <c r="Z105" s="26"/>
      <c r="AA105" s="4">
        <f t="shared" si="7"/>
        <v>13.237228333333334</v>
      </c>
      <c r="AB105" s="68"/>
      <c r="AC105" s="2"/>
      <c r="AD105" s="29">
        <v>9.8596869999999992</v>
      </c>
      <c r="AE105" s="30">
        <v>4.1100000000000003</v>
      </c>
      <c r="AF105" s="30">
        <v>9.8361599999999996</v>
      </c>
      <c r="AG105" s="29">
        <v>4.09</v>
      </c>
      <c r="AH105" s="29"/>
      <c r="AI105" s="30"/>
      <c r="AJ105" s="29"/>
      <c r="AK105" s="30"/>
      <c r="AL105" s="30"/>
      <c r="AM105" s="39"/>
      <c r="AN105" s="45"/>
      <c r="AO105" s="30"/>
      <c r="AP105" s="29"/>
      <c r="AQ105" s="29"/>
      <c r="AR105" s="31"/>
      <c r="AS105" s="29"/>
      <c r="AT105" s="21"/>
      <c r="AU105" s="16"/>
      <c r="AV105" s="16"/>
      <c r="AW105" s="16"/>
      <c r="AX105" s="16"/>
      <c r="AY105" s="16"/>
      <c r="AZ105" s="16"/>
      <c r="BA105" s="16"/>
      <c r="BB105" s="16"/>
      <c r="BC105" s="4">
        <f t="shared" si="9"/>
        <v>6.97396175</v>
      </c>
    </row>
    <row r="106" spans="1:55">
      <c r="A106" s="26">
        <v>77</v>
      </c>
      <c r="B106" s="33">
        <v>13.133595</v>
      </c>
      <c r="C106" s="17">
        <v>14.44</v>
      </c>
      <c r="D106" s="26">
        <v>13.105399999999999</v>
      </c>
      <c r="E106" s="22"/>
      <c r="F106" s="22"/>
      <c r="G106" s="22"/>
      <c r="H106" s="26"/>
      <c r="I106" s="26"/>
      <c r="J106" s="26"/>
      <c r="K106" s="27"/>
      <c r="L106" s="44"/>
      <c r="M106" s="26"/>
      <c r="N106" s="22"/>
      <c r="O106" s="22"/>
      <c r="P106" s="28"/>
      <c r="Q106" s="26"/>
      <c r="R106" s="20"/>
      <c r="S106" s="22"/>
      <c r="T106" s="22"/>
      <c r="U106" s="26"/>
      <c r="V106" s="22"/>
      <c r="W106" s="23"/>
      <c r="X106" s="15"/>
      <c r="Y106" s="15"/>
      <c r="Z106" s="26"/>
      <c r="AA106" s="4">
        <f t="shared" si="7"/>
        <v>13.559665000000001</v>
      </c>
      <c r="AB106" s="68"/>
      <c r="AC106" s="2"/>
      <c r="AD106" s="29">
        <v>10.03265</v>
      </c>
      <c r="AE106" s="30">
        <v>4.1399999999999997</v>
      </c>
      <c r="AF106" s="30">
        <v>9.9919899999999995</v>
      </c>
      <c r="AG106" s="29">
        <v>4.13</v>
      </c>
      <c r="AH106" s="29"/>
      <c r="AI106" s="30"/>
      <c r="AJ106" s="29"/>
      <c r="AK106" s="30"/>
      <c r="AL106" s="30"/>
      <c r="AM106" s="39"/>
      <c r="AN106" s="45"/>
      <c r="AO106" s="30"/>
      <c r="AP106" s="29"/>
      <c r="AQ106" s="29"/>
      <c r="AR106" s="31"/>
      <c r="AS106" s="29"/>
      <c r="AT106" s="21"/>
      <c r="AU106" s="16"/>
      <c r="AV106" s="16"/>
      <c r="AW106" s="16"/>
      <c r="AX106" s="16"/>
      <c r="AY106" s="16"/>
      <c r="AZ106" s="16"/>
      <c r="BA106" s="16"/>
      <c r="BB106" s="16"/>
      <c r="BC106" s="4">
        <f t="shared" si="9"/>
        <v>7.0736599999999994</v>
      </c>
    </row>
    <row r="107" spans="1:55">
      <c r="A107" s="26">
        <v>78</v>
      </c>
      <c r="B107" s="33">
        <v>13.487216</v>
      </c>
      <c r="C107" s="17">
        <v>14.85</v>
      </c>
      <c r="D107" s="26">
        <v>13.5932</v>
      </c>
      <c r="E107" s="22"/>
      <c r="F107" s="22"/>
      <c r="G107" s="22"/>
      <c r="H107" s="26"/>
      <c r="I107" s="26"/>
      <c r="J107" s="26"/>
      <c r="K107" s="27"/>
      <c r="L107" s="44"/>
      <c r="M107" s="26"/>
      <c r="N107" s="22"/>
      <c r="O107" s="22"/>
      <c r="P107" s="28"/>
      <c r="Q107" s="26"/>
      <c r="R107" s="20"/>
      <c r="S107" s="22"/>
      <c r="T107" s="22"/>
      <c r="U107" s="26"/>
      <c r="V107" s="22"/>
      <c r="W107" s="23"/>
      <c r="X107" s="15"/>
      <c r="Y107" s="15"/>
      <c r="Z107" s="26"/>
      <c r="AA107" s="4">
        <f t="shared" si="7"/>
        <v>13.976805333333331</v>
      </c>
      <c r="AB107" s="68"/>
      <c r="AC107" s="2"/>
      <c r="AD107" s="29">
        <v>10.209180999999999</v>
      </c>
      <c r="AE107" s="30">
        <v>4.16</v>
      </c>
      <c r="AF107" s="30">
        <v>10.1356</v>
      </c>
      <c r="AG107" s="29">
        <v>4.1500000000000004</v>
      </c>
      <c r="AH107" s="29"/>
      <c r="AI107" s="30"/>
      <c r="AJ107" s="29"/>
      <c r="AK107" s="30"/>
      <c r="AL107" s="30"/>
      <c r="AM107" s="39"/>
      <c r="AN107" s="45"/>
      <c r="AO107" s="30"/>
      <c r="AP107" s="29"/>
      <c r="AQ107" s="29"/>
      <c r="AR107" s="31"/>
      <c r="AS107" s="29"/>
      <c r="AT107" s="21"/>
      <c r="AU107" s="16"/>
      <c r="AV107" s="16"/>
      <c r="AW107" s="16"/>
      <c r="AX107" s="16"/>
      <c r="AY107" s="16"/>
      <c r="AZ107" s="16"/>
      <c r="BA107" s="16"/>
      <c r="BB107" s="16"/>
      <c r="BC107" s="4">
        <f t="shared" si="9"/>
        <v>7.16369525</v>
      </c>
    </row>
    <row r="108" spans="1:55">
      <c r="A108" s="26">
        <v>79</v>
      </c>
      <c r="B108" s="33">
        <v>13.855404</v>
      </c>
      <c r="C108" s="17">
        <v>15.17</v>
      </c>
      <c r="D108" s="26">
        <v>13.7715</v>
      </c>
      <c r="E108" s="22"/>
      <c r="F108" s="22"/>
      <c r="G108" s="22"/>
      <c r="H108" s="26"/>
      <c r="I108" s="26"/>
      <c r="J108" s="26"/>
      <c r="K108" s="27"/>
      <c r="L108" s="44"/>
      <c r="M108" s="26"/>
      <c r="N108" s="22"/>
      <c r="O108" s="22"/>
      <c r="P108" s="28"/>
      <c r="Q108" s="26"/>
      <c r="R108" s="20"/>
      <c r="S108" s="22"/>
      <c r="T108" s="22"/>
      <c r="U108" s="26"/>
      <c r="V108" s="22"/>
      <c r="W108" s="23"/>
      <c r="X108" s="15"/>
      <c r="Y108" s="15"/>
      <c r="Z108" s="26"/>
      <c r="AA108" s="4">
        <f t="shared" si="7"/>
        <v>14.265634666666665</v>
      </c>
      <c r="AB108" s="68"/>
      <c r="AC108" s="2"/>
      <c r="AD108" s="29">
        <v>10.38818</v>
      </c>
      <c r="AE108" s="30">
        <v>4.1900000000000004</v>
      </c>
      <c r="AF108" s="30">
        <v>10.258699999999999</v>
      </c>
      <c r="AG108" s="29">
        <v>4.18</v>
      </c>
      <c r="AH108" s="29"/>
      <c r="AI108" s="30"/>
      <c r="AJ108" s="29"/>
      <c r="AK108" s="30"/>
      <c r="AL108" s="30"/>
      <c r="AM108" s="39"/>
      <c r="AN108" s="45"/>
      <c r="AO108" s="30"/>
      <c r="AP108" s="29"/>
      <c r="AQ108" s="29"/>
      <c r="AR108" s="31"/>
      <c r="AS108" s="29"/>
      <c r="AT108" s="21"/>
      <c r="AU108" s="16"/>
      <c r="AV108" s="16"/>
      <c r="AW108" s="16"/>
      <c r="AX108" s="16"/>
      <c r="AY108" s="16"/>
      <c r="AZ108" s="16"/>
      <c r="BA108" s="16"/>
      <c r="BB108" s="16"/>
      <c r="BC108" s="4">
        <f t="shared" si="9"/>
        <v>7.2542200000000001</v>
      </c>
    </row>
    <row r="109" spans="1:55">
      <c r="A109" s="26">
        <v>80</v>
      </c>
      <c r="B109" s="33">
        <v>14.231823</v>
      </c>
      <c r="C109" s="17">
        <v>15.55</v>
      </c>
      <c r="D109" s="26">
        <v>14.312099999999999</v>
      </c>
      <c r="E109" s="22"/>
      <c r="F109" s="22"/>
      <c r="G109" s="22"/>
      <c r="H109" s="26"/>
      <c r="I109" s="26"/>
      <c r="J109" s="26"/>
      <c r="K109" s="27"/>
      <c r="L109" s="44"/>
      <c r="M109" s="26"/>
      <c r="N109" s="22"/>
      <c r="O109" s="22"/>
      <c r="P109" s="28"/>
      <c r="Q109" s="26"/>
      <c r="R109" s="20"/>
      <c r="S109" s="22"/>
      <c r="T109" s="22"/>
      <c r="U109" s="26"/>
      <c r="V109" s="22"/>
      <c r="W109" s="23"/>
      <c r="X109" s="15"/>
      <c r="Y109" s="15"/>
      <c r="Z109" s="26"/>
      <c r="AA109" s="4">
        <f t="shared" si="7"/>
        <v>14.697974333333335</v>
      </c>
      <c r="AB109" s="68"/>
      <c r="AC109" s="2"/>
      <c r="AD109" s="29">
        <v>10.572575000000001</v>
      </c>
      <c r="AE109" s="30">
        <v>4.2300000000000004</v>
      </c>
      <c r="AF109" s="30">
        <v>10.424799999999999</v>
      </c>
      <c r="AG109" s="29">
        <v>4.21</v>
      </c>
      <c r="AH109" s="29"/>
      <c r="AI109" s="30"/>
      <c r="AJ109" s="29"/>
      <c r="AK109" s="30"/>
      <c r="AL109" s="30"/>
      <c r="AM109" s="39"/>
      <c r="AN109" s="45"/>
      <c r="AO109" s="30"/>
      <c r="AP109" s="29"/>
      <c r="AQ109" s="29"/>
      <c r="AR109" s="31"/>
      <c r="AS109" s="29"/>
      <c r="AT109" s="21"/>
      <c r="AU109" s="16"/>
      <c r="AV109" s="16"/>
      <c r="AW109" s="16"/>
      <c r="AX109" s="16"/>
      <c r="AY109" s="16"/>
      <c r="AZ109" s="16"/>
      <c r="BA109" s="16"/>
      <c r="BB109" s="16"/>
      <c r="BC109" s="4">
        <f t="shared" si="9"/>
        <v>7.3593437500000007</v>
      </c>
    </row>
    <row r="110" spans="1:55">
      <c r="A110" s="26">
        <v>81</v>
      </c>
      <c r="B110" s="33">
        <v>14.602627</v>
      </c>
      <c r="C110" s="17">
        <v>15.98</v>
      </c>
      <c r="D110" s="26">
        <v>14.5609</v>
      </c>
      <c r="E110" s="22"/>
      <c r="F110" s="22"/>
      <c r="G110" s="22"/>
      <c r="H110" s="26"/>
      <c r="I110" s="26"/>
      <c r="J110" s="26"/>
      <c r="K110" s="27"/>
      <c r="L110" s="44"/>
      <c r="M110" s="26"/>
      <c r="N110" s="22"/>
      <c r="O110" s="22"/>
      <c r="P110" s="28"/>
      <c r="Q110" s="26"/>
      <c r="R110" s="20"/>
      <c r="S110" s="22"/>
      <c r="T110" s="22"/>
      <c r="U110" s="26"/>
      <c r="V110" s="22"/>
      <c r="W110" s="23"/>
      <c r="X110" s="15"/>
      <c r="Y110" s="15"/>
      <c r="Z110" s="26"/>
      <c r="AA110" s="4">
        <f t="shared" si="7"/>
        <v>15.047842333333335</v>
      </c>
      <c r="AB110" s="68"/>
      <c r="AC110" s="2"/>
      <c r="AD110" s="29">
        <v>10.759588000000001</v>
      </c>
      <c r="AE110" s="30">
        <v>4.2699999999999996</v>
      </c>
      <c r="AF110" s="30">
        <v>10.566000000000001</v>
      </c>
      <c r="AG110" s="29">
        <v>4.25</v>
      </c>
      <c r="AH110" s="29"/>
      <c r="AI110" s="30"/>
      <c r="AJ110" s="29"/>
      <c r="AK110" s="30"/>
      <c r="AL110" s="30"/>
      <c r="AM110" s="39"/>
      <c r="AN110" s="45"/>
      <c r="AO110" s="30"/>
      <c r="AP110" s="29"/>
      <c r="AQ110" s="29"/>
      <c r="AR110" s="31"/>
      <c r="AS110" s="29"/>
      <c r="AT110" s="21"/>
      <c r="AU110" s="16"/>
      <c r="AV110" s="16"/>
      <c r="AW110" s="16"/>
      <c r="AX110" s="16"/>
      <c r="AY110" s="16"/>
      <c r="AZ110" s="16"/>
      <c r="BA110" s="16"/>
      <c r="BB110" s="16"/>
      <c r="BC110" s="4">
        <f t="shared" si="9"/>
        <v>7.4613969999999998</v>
      </c>
    </row>
    <row r="111" spans="1:55">
      <c r="A111" s="26">
        <v>82</v>
      </c>
      <c r="B111" s="33">
        <v>14.993012</v>
      </c>
      <c r="C111" s="17">
        <v>16.34</v>
      </c>
      <c r="D111" s="26">
        <v>14.8505</v>
      </c>
      <c r="E111" s="22"/>
      <c r="F111" s="22"/>
      <c r="G111" s="22"/>
      <c r="H111" s="26"/>
      <c r="I111" s="26"/>
      <c r="J111" s="26"/>
      <c r="K111" s="27"/>
      <c r="L111" s="44"/>
      <c r="M111" s="26"/>
      <c r="N111" s="22"/>
      <c r="O111" s="22"/>
      <c r="P111" s="28"/>
      <c r="Q111" s="26"/>
      <c r="R111" s="20"/>
      <c r="S111" s="22"/>
      <c r="T111" s="22"/>
      <c r="U111" s="26"/>
      <c r="V111" s="22"/>
      <c r="W111" s="23"/>
      <c r="X111" s="15"/>
      <c r="Y111" s="15"/>
      <c r="Z111" s="26"/>
      <c r="AA111" s="4">
        <f t="shared" si="7"/>
        <v>15.394504</v>
      </c>
      <c r="AB111" s="68"/>
      <c r="AC111" s="2"/>
      <c r="AD111" s="29">
        <v>10.947509</v>
      </c>
      <c r="AE111" s="30">
        <v>4.29</v>
      </c>
      <c r="AF111" s="30">
        <v>10.7195</v>
      </c>
      <c r="AG111" s="29">
        <v>4.28</v>
      </c>
      <c r="AH111" s="29"/>
      <c r="AI111" s="30"/>
      <c r="AJ111" s="29"/>
      <c r="AK111" s="30"/>
      <c r="AL111" s="30"/>
      <c r="AM111" s="39"/>
      <c r="AN111" s="45"/>
      <c r="AO111" s="30"/>
      <c r="AP111" s="29"/>
      <c r="AQ111" s="29"/>
      <c r="AR111" s="31"/>
      <c r="AS111" s="29"/>
      <c r="AT111" s="21"/>
      <c r="AU111" s="16"/>
      <c r="AV111" s="16"/>
      <c r="AW111" s="16"/>
      <c r="AX111" s="16"/>
      <c r="AY111" s="16"/>
      <c r="AZ111" s="16"/>
      <c r="BA111" s="16"/>
      <c r="BB111" s="16"/>
      <c r="BC111" s="4">
        <f t="shared" si="9"/>
        <v>7.5592522500000001</v>
      </c>
    </row>
    <row r="112" spans="1:55">
      <c r="A112" s="26">
        <v>83</v>
      </c>
      <c r="B112" s="33">
        <v>15.398781</v>
      </c>
      <c r="C112" s="17">
        <v>17</v>
      </c>
      <c r="D112" s="26">
        <v>15.5688</v>
      </c>
      <c r="E112" s="22"/>
      <c r="F112" s="22"/>
      <c r="G112" s="22"/>
      <c r="H112" s="26"/>
      <c r="I112" s="26"/>
      <c r="J112" s="26"/>
      <c r="K112" s="27"/>
      <c r="L112" s="44"/>
      <c r="M112" s="26"/>
      <c r="N112" s="22"/>
      <c r="O112" s="22"/>
      <c r="P112" s="28"/>
      <c r="Q112" s="26"/>
      <c r="R112" s="20"/>
      <c r="S112" s="22"/>
      <c r="T112" s="22"/>
      <c r="U112" s="26"/>
      <c r="V112" s="22"/>
      <c r="W112" s="23"/>
      <c r="X112" s="15"/>
      <c r="Y112" s="15"/>
      <c r="Z112" s="26"/>
      <c r="AA112" s="4">
        <f t="shared" si="7"/>
        <v>15.989193666666665</v>
      </c>
      <c r="AB112" s="68"/>
      <c r="AC112" s="2"/>
      <c r="AD112" s="29">
        <v>11.14269</v>
      </c>
      <c r="AE112" s="30">
        <v>4.3099999999999996</v>
      </c>
      <c r="AF112" s="30">
        <v>10.8751</v>
      </c>
      <c r="AG112" s="29">
        <v>4.3099999999999996</v>
      </c>
      <c r="AH112" s="29"/>
      <c r="AI112" s="30"/>
      <c r="AJ112" s="29"/>
      <c r="AK112" s="30"/>
      <c r="AL112" s="30"/>
      <c r="AM112" s="39"/>
      <c r="AN112" s="45"/>
      <c r="AO112" s="30"/>
      <c r="AP112" s="29"/>
      <c r="AQ112" s="29"/>
      <c r="AR112" s="31"/>
      <c r="AS112" s="29"/>
      <c r="AT112" s="21"/>
      <c r="AU112" s="16"/>
      <c r="AV112" s="16"/>
      <c r="AW112" s="16"/>
      <c r="AX112" s="16"/>
      <c r="AY112" s="16"/>
      <c r="AZ112" s="16"/>
      <c r="BA112" s="16"/>
      <c r="BB112" s="16"/>
      <c r="BC112" s="4">
        <f t="shared" si="9"/>
        <v>7.6594474999999997</v>
      </c>
    </row>
    <row r="113" spans="1:55">
      <c r="A113" s="26">
        <v>84</v>
      </c>
      <c r="B113" s="33">
        <v>15.847362</v>
      </c>
      <c r="C113" s="17">
        <v>17.43</v>
      </c>
      <c r="D113" s="26">
        <v>16.108000000000001</v>
      </c>
      <c r="E113" s="22"/>
      <c r="F113" s="22"/>
      <c r="G113" s="22"/>
      <c r="H113" s="26"/>
      <c r="I113" s="26"/>
      <c r="J113" s="26"/>
      <c r="K113" s="27"/>
      <c r="L113" s="44"/>
      <c r="M113" s="26"/>
      <c r="N113" s="22"/>
      <c r="O113" s="22"/>
      <c r="P113" s="28"/>
      <c r="Q113" s="26"/>
      <c r="R113" s="20"/>
      <c r="S113" s="22"/>
      <c r="T113" s="22"/>
      <c r="U113" s="26"/>
      <c r="V113" s="22"/>
      <c r="W113" s="23"/>
      <c r="X113" s="15"/>
      <c r="Y113" s="15"/>
      <c r="Z113" s="26"/>
      <c r="AA113" s="4">
        <f t="shared" si="7"/>
        <v>16.461787333333334</v>
      </c>
      <c r="AB113" s="68"/>
      <c r="AC113" s="2"/>
      <c r="AD113" s="29">
        <v>11.341939</v>
      </c>
      <c r="AE113" s="30">
        <v>4.3499999999999996</v>
      </c>
      <c r="AF113" s="30">
        <v>11.0572</v>
      </c>
      <c r="AG113" s="29">
        <v>4.33</v>
      </c>
      <c r="AH113" s="29"/>
      <c r="AI113" s="30"/>
      <c r="AJ113" s="29"/>
      <c r="AK113" s="30"/>
      <c r="AL113" s="30"/>
      <c r="AM113" s="39"/>
      <c r="AN113" s="45"/>
      <c r="AO113" s="30"/>
      <c r="AP113" s="29"/>
      <c r="AQ113" s="29"/>
      <c r="AR113" s="31"/>
      <c r="AS113" s="29"/>
      <c r="AT113" s="21"/>
      <c r="AU113" s="16"/>
      <c r="AV113" s="16"/>
      <c r="AW113" s="16"/>
      <c r="AX113" s="16"/>
      <c r="AY113" s="16"/>
      <c r="AZ113" s="16"/>
      <c r="BA113" s="16"/>
      <c r="BB113" s="16"/>
      <c r="BC113" s="4">
        <f t="shared" si="9"/>
        <v>7.7697847499999995</v>
      </c>
    </row>
    <row r="114" spans="1:55">
      <c r="A114" s="26">
        <v>85</v>
      </c>
      <c r="B114" s="33">
        <v>16.307834</v>
      </c>
      <c r="C114" s="17">
        <v>17.86</v>
      </c>
      <c r="D114" s="26">
        <v>16.625599999999999</v>
      </c>
      <c r="E114" s="22"/>
      <c r="F114" s="22"/>
      <c r="G114" s="22"/>
      <c r="H114" s="26"/>
      <c r="I114" s="26"/>
      <c r="J114" s="26"/>
      <c r="K114" s="27"/>
      <c r="L114" s="44"/>
      <c r="M114" s="26"/>
      <c r="N114" s="22"/>
      <c r="O114" s="22"/>
      <c r="P114" s="28"/>
      <c r="Q114" s="26"/>
      <c r="R114" s="20"/>
      <c r="S114" s="22"/>
      <c r="T114" s="22"/>
      <c r="U114" s="26"/>
      <c r="V114" s="22"/>
      <c r="W114" s="23"/>
      <c r="X114" s="15"/>
      <c r="Y114" s="15"/>
      <c r="Z114" s="26"/>
      <c r="AA114" s="4">
        <f t="shared" si="7"/>
        <v>16.931144666666665</v>
      </c>
      <c r="AB114" s="68"/>
      <c r="AC114" s="2"/>
      <c r="AD114" s="29">
        <v>11.548990999999999</v>
      </c>
      <c r="AE114" s="30">
        <v>4.38</v>
      </c>
      <c r="AF114" s="30">
        <v>11.231199999999999</v>
      </c>
      <c r="AG114" s="29">
        <v>4.37</v>
      </c>
      <c r="AH114" s="29"/>
      <c r="AI114" s="30"/>
      <c r="AJ114" s="29"/>
      <c r="AK114" s="30"/>
      <c r="AL114" s="30"/>
      <c r="AM114" s="39"/>
      <c r="AN114" s="45"/>
      <c r="AO114" s="30"/>
      <c r="AP114" s="29"/>
      <c r="AQ114" s="29"/>
      <c r="AR114" s="31"/>
      <c r="AS114" s="29"/>
      <c r="AT114" s="21"/>
      <c r="AU114" s="16"/>
      <c r="AV114" s="16"/>
      <c r="AW114" s="16"/>
      <c r="AX114" s="16"/>
      <c r="AY114" s="16"/>
      <c r="AZ114" s="16"/>
      <c r="BA114" s="16"/>
      <c r="BB114" s="16"/>
      <c r="BC114" s="4">
        <f t="shared" si="9"/>
        <v>7.8825477499999996</v>
      </c>
    </row>
    <row r="115" spans="1:55">
      <c r="A115" s="26">
        <v>86</v>
      </c>
      <c r="B115" s="33">
        <v>16.789529000000002</v>
      </c>
      <c r="C115" s="17">
        <v>18.46</v>
      </c>
      <c r="D115" s="26">
        <v>17.259599999999999</v>
      </c>
      <c r="E115" s="22"/>
      <c r="F115" s="22"/>
      <c r="G115" s="22"/>
      <c r="H115" s="26"/>
      <c r="I115" s="26"/>
      <c r="J115" s="26"/>
      <c r="K115" s="27"/>
      <c r="L115" s="44"/>
      <c r="M115" s="26"/>
      <c r="N115" s="22"/>
      <c r="O115" s="22"/>
      <c r="P115" s="28"/>
      <c r="Q115" s="26"/>
      <c r="R115" s="20"/>
      <c r="S115" s="22"/>
      <c r="T115" s="22"/>
      <c r="U115" s="26"/>
      <c r="V115" s="22"/>
      <c r="W115" s="23"/>
      <c r="X115" s="15"/>
      <c r="Y115" s="15"/>
      <c r="Z115" s="26"/>
      <c r="AA115" s="4">
        <f t="shared" si="7"/>
        <v>17.503043000000002</v>
      </c>
      <c r="AB115" s="68"/>
      <c r="AC115" s="2"/>
      <c r="AD115" s="29">
        <v>11.757895</v>
      </c>
      <c r="AE115" s="30">
        <v>4.42</v>
      </c>
      <c r="AF115" s="30">
        <v>11.377000000000001</v>
      </c>
      <c r="AG115" s="29">
        <v>4.4000000000000004</v>
      </c>
      <c r="AH115" s="29"/>
      <c r="AI115" s="30"/>
      <c r="AJ115" s="29"/>
      <c r="AK115" s="30"/>
      <c r="AL115" s="30"/>
      <c r="AM115" s="39"/>
      <c r="AN115" s="45"/>
      <c r="AO115" s="30"/>
      <c r="AP115" s="29"/>
      <c r="AQ115" s="29"/>
      <c r="AR115" s="31"/>
      <c r="AS115" s="29"/>
      <c r="AT115" s="21"/>
      <c r="AU115" s="16"/>
      <c r="AV115" s="16"/>
      <c r="AW115" s="16"/>
      <c r="AX115" s="16"/>
      <c r="AY115" s="16"/>
      <c r="AZ115" s="16"/>
      <c r="BA115" s="16"/>
      <c r="BB115" s="16"/>
      <c r="BC115" s="4">
        <f t="shared" si="9"/>
        <v>7.9887237500000001</v>
      </c>
    </row>
    <row r="116" spans="1:55">
      <c r="A116" s="26">
        <v>87</v>
      </c>
      <c r="B116" s="33">
        <v>17.331880000000002</v>
      </c>
      <c r="C116" s="17">
        <v>19.149999999999999</v>
      </c>
      <c r="D116" s="26">
        <v>17.6205</v>
      </c>
      <c r="E116" s="22"/>
      <c r="F116" s="22"/>
      <c r="G116" s="22"/>
      <c r="H116" s="26"/>
      <c r="I116" s="26"/>
      <c r="J116" s="26"/>
      <c r="K116" s="27"/>
      <c r="L116" s="44"/>
      <c r="M116" s="26"/>
      <c r="N116" s="22"/>
      <c r="O116" s="22"/>
      <c r="P116" s="28"/>
      <c r="Q116" s="26"/>
      <c r="R116" s="20"/>
      <c r="S116" s="22"/>
      <c r="T116" s="22"/>
      <c r="U116" s="26"/>
      <c r="V116" s="22"/>
      <c r="W116" s="23"/>
      <c r="X116" s="15"/>
      <c r="Y116" s="15"/>
      <c r="Z116" s="26"/>
      <c r="AA116" s="4">
        <f t="shared" si="7"/>
        <v>18.034126666666669</v>
      </c>
      <c r="AB116" s="68"/>
      <c r="AC116" s="2"/>
      <c r="AD116" s="29">
        <v>11.972434</v>
      </c>
      <c r="AE116" s="30">
        <v>4.45</v>
      </c>
      <c r="AF116" s="30">
        <v>11.5351</v>
      </c>
      <c r="AG116" s="29">
        <v>4.4400000000000004</v>
      </c>
      <c r="AH116" s="29"/>
      <c r="AI116" s="30"/>
      <c r="AJ116" s="29"/>
      <c r="AK116" s="30"/>
      <c r="AL116" s="30"/>
      <c r="AM116" s="39"/>
      <c r="AN116" s="45"/>
      <c r="AO116" s="30"/>
      <c r="AP116" s="29"/>
      <c r="AQ116" s="29"/>
      <c r="AR116" s="31"/>
      <c r="AS116" s="29"/>
      <c r="AT116" s="21"/>
      <c r="AU116" s="16"/>
      <c r="AV116" s="16"/>
      <c r="AW116" s="16"/>
      <c r="AX116" s="16"/>
      <c r="AY116" s="16"/>
      <c r="AZ116" s="16"/>
      <c r="BA116" s="16"/>
      <c r="BB116" s="16"/>
      <c r="BC116" s="4">
        <f t="shared" si="9"/>
        <v>8.0993835000000001</v>
      </c>
    </row>
    <row r="117" spans="1:55">
      <c r="A117" s="26">
        <v>88</v>
      </c>
      <c r="B117" s="33">
        <v>17.907665999999999</v>
      </c>
      <c r="C117" s="17">
        <v>19.559999999999999</v>
      </c>
      <c r="D117" s="26">
        <v>18.1175</v>
      </c>
      <c r="E117" s="22"/>
      <c r="F117" s="22"/>
      <c r="G117" s="22"/>
      <c r="H117" s="26"/>
      <c r="I117" s="26"/>
      <c r="J117" s="26"/>
      <c r="K117" s="27"/>
      <c r="L117" s="44"/>
      <c r="M117" s="26"/>
      <c r="N117" s="22"/>
      <c r="O117" s="22"/>
      <c r="P117" s="28"/>
      <c r="Q117" s="26"/>
      <c r="R117" s="20"/>
      <c r="S117" s="22"/>
      <c r="T117" s="22"/>
      <c r="U117" s="26"/>
      <c r="V117" s="22"/>
      <c r="W117" s="23"/>
      <c r="X117" s="15"/>
      <c r="Y117" s="15"/>
      <c r="Z117" s="26"/>
      <c r="AA117" s="4">
        <f t="shared" si="7"/>
        <v>18.528388666666665</v>
      </c>
      <c r="AB117" s="68"/>
      <c r="AC117" s="2"/>
      <c r="AD117" s="29">
        <v>12.199311</v>
      </c>
      <c r="AE117" s="30">
        <v>4.4800000000000004</v>
      </c>
      <c r="AF117" s="30">
        <v>11.682600000000001</v>
      </c>
      <c r="AG117" s="29">
        <v>4.4800000000000004</v>
      </c>
      <c r="AH117" s="29"/>
      <c r="AI117" s="30"/>
      <c r="AJ117" s="29"/>
      <c r="AK117" s="30"/>
      <c r="AL117" s="30"/>
      <c r="AM117" s="39"/>
      <c r="AN117" s="45"/>
      <c r="AO117" s="30"/>
      <c r="AP117" s="29"/>
      <c r="AQ117" s="29"/>
      <c r="AR117" s="31"/>
      <c r="AS117" s="29"/>
      <c r="AT117" s="21"/>
      <c r="AU117" s="16"/>
      <c r="AV117" s="16"/>
      <c r="AW117" s="16"/>
      <c r="AX117" s="16"/>
      <c r="AY117" s="16"/>
      <c r="AZ117" s="16"/>
      <c r="BA117" s="16"/>
      <c r="BB117" s="16"/>
      <c r="BC117" s="4">
        <f t="shared" si="9"/>
        <v>8.210477749999999</v>
      </c>
    </row>
    <row r="118" spans="1:55">
      <c r="A118" s="26">
        <v>89</v>
      </c>
      <c r="B118" s="33">
        <v>18.500478999999999</v>
      </c>
      <c r="C118" s="17">
        <v>20.149999999999999</v>
      </c>
      <c r="D118" s="26">
        <v>18.2425</v>
      </c>
      <c r="E118" s="22"/>
      <c r="F118" s="22"/>
      <c r="G118" s="22"/>
      <c r="H118" s="26"/>
      <c r="I118" s="26"/>
      <c r="J118" s="26"/>
      <c r="K118" s="27"/>
      <c r="L118" s="44"/>
      <c r="M118" s="26"/>
      <c r="N118" s="22"/>
      <c r="O118" s="22"/>
      <c r="P118" s="28"/>
      <c r="Q118" s="26"/>
      <c r="R118" s="20"/>
      <c r="S118" s="22"/>
      <c r="T118" s="22"/>
      <c r="U118" s="26"/>
      <c r="V118" s="22"/>
      <c r="W118" s="23"/>
      <c r="X118" s="15"/>
      <c r="Y118" s="15"/>
      <c r="Z118" s="26"/>
      <c r="AA118" s="4">
        <f t="shared" si="7"/>
        <v>18.964326333333332</v>
      </c>
      <c r="AB118" s="68"/>
      <c r="AC118" s="2"/>
      <c r="AD118" s="29">
        <v>12.429829</v>
      </c>
      <c r="AE118" s="30">
        <v>4.51</v>
      </c>
      <c r="AF118" s="30">
        <v>11.901999999999999</v>
      </c>
      <c r="AG118" s="29">
        <v>4.5199999999999996</v>
      </c>
      <c r="AH118" s="29"/>
      <c r="AI118" s="30"/>
      <c r="AJ118" s="29"/>
      <c r="AK118" s="30"/>
      <c r="AL118" s="30"/>
      <c r="AM118" s="39"/>
      <c r="AN118" s="45"/>
      <c r="AO118" s="30"/>
      <c r="AP118" s="29"/>
      <c r="AQ118" s="29"/>
      <c r="AR118" s="31"/>
      <c r="AS118" s="29"/>
      <c r="AT118" s="21"/>
      <c r="AU118" s="16"/>
      <c r="AV118" s="16"/>
      <c r="AW118" s="16"/>
      <c r="AX118" s="16"/>
      <c r="AY118" s="16"/>
      <c r="AZ118" s="16"/>
      <c r="BA118" s="16"/>
      <c r="BB118" s="16"/>
      <c r="BC118" s="4">
        <f t="shared" si="9"/>
        <v>8.34045725</v>
      </c>
    </row>
    <row r="119" spans="1:55">
      <c r="A119" s="26">
        <v>90</v>
      </c>
      <c r="B119" s="33">
        <v>19.129753000000001</v>
      </c>
      <c r="C119" s="17">
        <v>20.78</v>
      </c>
      <c r="D119" s="26">
        <v>19.066099999999999</v>
      </c>
      <c r="E119" s="22"/>
      <c r="F119" s="22"/>
      <c r="G119" s="22"/>
      <c r="H119" s="26"/>
      <c r="I119" s="26"/>
      <c r="J119" s="26"/>
      <c r="K119" s="27"/>
      <c r="L119" s="44"/>
      <c r="M119" s="26"/>
      <c r="N119" s="22"/>
      <c r="O119" s="22"/>
      <c r="P119" s="28"/>
      <c r="Q119" s="26"/>
      <c r="R119" s="20"/>
      <c r="S119" s="22"/>
      <c r="T119" s="22"/>
      <c r="U119" s="26"/>
      <c r="V119" s="22"/>
      <c r="W119" s="23"/>
      <c r="X119" s="15"/>
      <c r="Y119" s="15"/>
      <c r="Z119" s="26"/>
      <c r="AA119" s="4">
        <f t="shared" si="7"/>
        <v>19.658617666666668</v>
      </c>
      <c r="AB119" s="68"/>
      <c r="AC119" s="2"/>
      <c r="AD119" s="29">
        <v>12.667964</v>
      </c>
      <c r="AE119" s="30">
        <v>4.57</v>
      </c>
      <c r="AF119" s="30">
        <v>12.071999999999999</v>
      </c>
      <c r="AG119" s="29">
        <v>4.55</v>
      </c>
      <c r="AH119" s="29"/>
      <c r="AI119" s="30"/>
      <c r="AJ119" s="29"/>
      <c r="AK119" s="30"/>
      <c r="AL119" s="30"/>
      <c r="AM119" s="39"/>
      <c r="AN119" s="45"/>
      <c r="AO119" s="30"/>
      <c r="AP119" s="29"/>
      <c r="AQ119" s="29"/>
      <c r="AR119" s="31"/>
      <c r="AS119" s="29"/>
      <c r="AT119" s="21"/>
      <c r="AU119" s="16"/>
      <c r="AV119" s="16"/>
      <c r="AW119" s="16"/>
      <c r="AX119" s="16"/>
      <c r="AY119" s="16"/>
      <c r="AZ119" s="16"/>
      <c r="BA119" s="16"/>
      <c r="BB119" s="16"/>
      <c r="BC119" s="4">
        <f t="shared" si="9"/>
        <v>8.4649909999999995</v>
      </c>
    </row>
    <row r="120" spans="1:55">
      <c r="A120" s="26">
        <v>91</v>
      </c>
      <c r="B120" s="33">
        <v>19.785708</v>
      </c>
      <c r="C120" s="17">
        <v>21.27</v>
      </c>
      <c r="D120" s="26">
        <v>19.802099999999999</v>
      </c>
      <c r="E120" s="22"/>
      <c r="F120" s="22"/>
      <c r="G120" s="22"/>
      <c r="H120" s="26"/>
      <c r="I120" s="26"/>
      <c r="J120" s="26"/>
      <c r="K120" s="27"/>
      <c r="L120" s="44"/>
      <c r="M120" s="26"/>
      <c r="N120" s="22"/>
      <c r="O120" s="22"/>
      <c r="P120" s="28"/>
      <c r="Q120" s="26"/>
      <c r="R120" s="20"/>
      <c r="S120" s="22"/>
      <c r="T120" s="22"/>
      <c r="U120" s="26"/>
      <c r="V120" s="22"/>
      <c r="W120" s="23"/>
      <c r="X120" s="15"/>
      <c r="Y120" s="15"/>
      <c r="Z120" s="26"/>
      <c r="AA120" s="4">
        <f t="shared" si="7"/>
        <v>20.285935999999996</v>
      </c>
      <c r="AB120" s="68"/>
      <c r="AC120" s="2"/>
      <c r="AD120" s="29">
        <v>12.919287000000001</v>
      </c>
      <c r="AE120" s="30">
        <v>4.6100000000000003</v>
      </c>
      <c r="AF120" s="30">
        <v>12.2927</v>
      </c>
      <c r="AG120" s="29">
        <v>4.6100000000000003</v>
      </c>
      <c r="AH120" s="29"/>
      <c r="AI120" s="30"/>
      <c r="AJ120" s="29"/>
      <c r="AK120" s="30"/>
      <c r="AL120" s="30"/>
      <c r="AM120" s="39"/>
      <c r="AN120" s="45"/>
      <c r="AO120" s="30"/>
      <c r="AP120" s="29"/>
      <c r="AQ120" s="29"/>
      <c r="AR120" s="31"/>
      <c r="AS120" s="29"/>
      <c r="AT120" s="21"/>
      <c r="AU120" s="16"/>
      <c r="AV120" s="16"/>
      <c r="AW120" s="16"/>
      <c r="AX120" s="16"/>
      <c r="AY120" s="16"/>
      <c r="AZ120" s="16"/>
      <c r="BA120" s="16"/>
      <c r="BB120" s="16"/>
      <c r="BC120" s="4">
        <f t="shared" si="9"/>
        <v>8.6079967499999999</v>
      </c>
    </row>
    <row r="121" spans="1:55">
      <c r="A121" s="26">
        <v>92</v>
      </c>
      <c r="B121" s="33">
        <v>20.512501</v>
      </c>
      <c r="C121" s="17">
        <v>22.06</v>
      </c>
      <c r="D121" s="26">
        <v>20.5379</v>
      </c>
      <c r="E121" s="22"/>
      <c r="F121" s="22"/>
      <c r="G121" s="22"/>
      <c r="H121" s="26"/>
      <c r="I121" s="26"/>
      <c r="J121" s="26"/>
      <c r="K121" s="27"/>
      <c r="L121" s="44"/>
      <c r="M121" s="26"/>
      <c r="N121" s="22"/>
      <c r="O121" s="22"/>
      <c r="P121" s="28"/>
      <c r="Q121" s="26"/>
      <c r="R121" s="20"/>
      <c r="S121" s="22"/>
      <c r="T121" s="22"/>
      <c r="U121" s="26"/>
      <c r="V121" s="22"/>
      <c r="W121" s="23"/>
      <c r="X121" s="15"/>
      <c r="Y121" s="15"/>
      <c r="Z121" s="26"/>
      <c r="AA121" s="4">
        <f t="shared" si="7"/>
        <v>21.036800333333336</v>
      </c>
      <c r="AB121" s="68"/>
      <c r="AC121" s="2"/>
      <c r="AD121" s="29">
        <v>13.180732000000001</v>
      </c>
      <c r="AE121" s="30">
        <v>4.6500000000000004</v>
      </c>
      <c r="AF121" s="30">
        <v>12.539400000000001</v>
      </c>
      <c r="AG121" s="29">
        <v>4.67</v>
      </c>
      <c r="AH121" s="29"/>
      <c r="AI121" s="30"/>
      <c r="AJ121" s="29"/>
      <c r="AK121" s="30"/>
      <c r="AL121" s="30"/>
      <c r="AM121" s="39"/>
      <c r="AN121" s="45"/>
      <c r="AO121" s="30"/>
      <c r="AP121" s="29"/>
      <c r="AQ121" s="29"/>
      <c r="AR121" s="31"/>
      <c r="AS121" s="29"/>
      <c r="AT121" s="21"/>
      <c r="AU121" s="16"/>
      <c r="AV121" s="16"/>
      <c r="AW121" s="16"/>
      <c r="AX121" s="16"/>
      <c r="AY121" s="16"/>
      <c r="AZ121" s="16"/>
      <c r="BA121" s="16"/>
      <c r="BB121" s="16"/>
      <c r="BC121" s="4">
        <f t="shared" si="9"/>
        <v>8.760033</v>
      </c>
    </row>
    <row r="122" spans="1:55">
      <c r="A122" s="26">
        <v>93</v>
      </c>
      <c r="B122" s="33">
        <v>21.263591999999999</v>
      </c>
      <c r="C122" s="17">
        <v>22.76</v>
      </c>
      <c r="D122" s="26">
        <v>21.319900000000001</v>
      </c>
      <c r="E122" s="22"/>
      <c r="F122" s="22"/>
      <c r="G122" s="22"/>
      <c r="H122" s="26"/>
      <c r="I122" s="26"/>
      <c r="J122" s="26"/>
      <c r="K122" s="27"/>
      <c r="L122" s="44"/>
      <c r="M122" s="26"/>
      <c r="N122" s="22"/>
      <c r="O122" s="22"/>
      <c r="P122" s="28"/>
      <c r="Q122" s="26"/>
      <c r="R122" s="20"/>
      <c r="S122" s="22"/>
      <c r="T122" s="22"/>
      <c r="U122" s="26"/>
      <c r="V122" s="22"/>
      <c r="W122" s="23"/>
      <c r="X122" s="15"/>
      <c r="Y122" s="15"/>
      <c r="Z122" s="26"/>
      <c r="AA122" s="4">
        <f t="shared" si="7"/>
        <v>21.781164</v>
      </c>
      <c r="AB122" s="68"/>
      <c r="AC122" s="2"/>
      <c r="AD122" s="29">
        <v>13.464653</v>
      </c>
      <c r="AE122" s="30">
        <v>4.6900000000000004</v>
      </c>
      <c r="AF122" s="30">
        <v>12.774800000000001</v>
      </c>
      <c r="AG122" s="29">
        <v>4.72</v>
      </c>
      <c r="AH122" s="29"/>
      <c r="AI122" s="30"/>
      <c r="AJ122" s="29"/>
      <c r="AK122" s="30"/>
      <c r="AL122" s="30"/>
      <c r="AM122" s="39"/>
      <c r="AN122" s="45"/>
      <c r="AO122" s="30"/>
      <c r="AP122" s="29"/>
      <c r="AQ122" s="29"/>
      <c r="AR122" s="31"/>
      <c r="AS122" s="29"/>
      <c r="AT122" s="21"/>
      <c r="AU122" s="16"/>
      <c r="AV122" s="16"/>
      <c r="AW122" s="16"/>
      <c r="AX122" s="16"/>
      <c r="AY122" s="16"/>
      <c r="AZ122" s="16"/>
      <c r="BA122" s="16"/>
      <c r="BB122" s="16"/>
      <c r="BC122" s="4">
        <f t="shared" si="9"/>
        <v>8.9123632500000003</v>
      </c>
    </row>
    <row r="123" spans="1:55">
      <c r="A123" s="26">
        <v>94</v>
      </c>
      <c r="B123" s="33">
        <v>22.051314999999999</v>
      </c>
      <c r="C123" s="17">
        <v>23.47</v>
      </c>
      <c r="D123" s="26">
        <v>22.005099999999999</v>
      </c>
      <c r="E123" s="22"/>
      <c r="F123" s="22"/>
      <c r="G123" s="22"/>
      <c r="H123" s="26"/>
      <c r="I123" s="26"/>
      <c r="J123" s="26"/>
      <c r="K123" s="27"/>
      <c r="L123" s="44"/>
      <c r="M123" s="26"/>
      <c r="N123" s="22"/>
      <c r="O123" s="22"/>
      <c r="P123" s="28"/>
      <c r="Q123" s="26"/>
      <c r="R123" s="20"/>
      <c r="S123" s="22"/>
      <c r="T123" s="22"/>
      <c r="U123" s="26"/>
      <c r="V123" s="22"/>
      <c r="W123" s="23"/>
      <c r="X123" s="15"/>
      <c r="Y123" s="15"/>
      <c r="Z123" s="26"/>
      <c r="AA123" s="4">
        <f t="shared" si="7"/>
        <v>22.508804999999999</v>
      </c>
      <c r="AB123" s="68"/>
      <c r="AC123" s="2"/>
      <c r="AD123" s="29">
        <v>13.775183</v>
      </c>
      <c r="AE123" s="30">
        <v>4.75</v>
      </c>
      <c r="AF123" s="30">
        <v>12.9655</v>
      </c>
      <c r="AG123" s="29">
        <v>4.78</v>
      </c>
      <c r="AH123" s="29"/>
      <c r="AI123" s="30"/>
      <c r="AJ123" s="29"/>
      <c r="AK123" s="30"/>
      <c r="AL123" s="30"/>
      <c r="AM123" s="39"/>
      <c r="AN123" s="45"/>
      <c r="AO123" s="30"/>
      <c r="AP123" s="29"/>
      <c r="AQ123" s="29"/>
      <c r="AR123" s="31"/>
      <c r="AS123" s="29"/>
      <c r="AT123" s="21"/>
      <c r="AU123" s="16"/>
      <c r="AV123" s="16"/>
      <c r="AW123" s="16"/>
      <c r="AX123" s="16"/>
      <c r="AY123" s="16"/>
      <c r="AZ123" s="16"/>
      <c r="BA123" s="16"/>
      <c r="BB123" s="16"/>
      <c r="BC123" s="4">
        <f t="shared" si="9"/>
        <v>9.0676707499999996</v>
      </c>
    </row>
    <row r="124" spans="1:55">
      <c r="A124" s="26">
        <v>95</v>
      </c>
      <c r="B124" s="33">
        <v>22.873201999999999</v>
      </c>
      <c r="C124" s="17">
        <v>24.33</v>
      </c>
      <c r="D124" s="26">
        <v>22.997800000000002</v>
      </c>
      <c r="E124" s="22"/>
      <c r="F124" s="22"/>
      <c r="G124" s="22"/>
      <c r="H124" s="26"/>
      <c r="I124" s="26"/>
      <c r="J124" s="26"/>
      <c r="K124" s="27"/>
      <c r="L124" s="44"/>
      <c r="M124" s="26"/>
      <c r="N124" s="22"/>
      <c r="O124" s="22"/>
      <c r="P124" s="28"/>
      <c r="Q124" s="26"/>
      <c r="R124" s="20"/>
      <c r="S124" s="22"/>
      <c r="T124" s="22"/>
      <c r="U124" s="26"/>
      <c r="V124" s="22"/>
      <c r="W124" s="23"/>
      <c r="X124" s="15"/>
      <c r="Y124" s="15"/>
      <c r="Z124" s="26"/>
      <c r="AA124" s="4">
        <f t="shared" si="7"/>
        <v>23.400334000000001</v>
      </c>
      <c r="AB124" s="68"/>
      <c r="AC124" s="2"/>
      <c r="AD124" s="29">
        <v>14.115346000000001</v>
      </c>
      <c r="AE124" s="30">
        <v>4.8099999999999996</v>
      </c>
      <c r="AF124" s="30">
        <v>13.2598</v>
      </c>
      <c r="AG124" s="29">
        <v>4.8600000000000003</v>
      </c>
      <c r="AH124" s="29"/>
      <c r="AI124" s="30"/>
      <c r="AJ124" s="29"/>
      <c r="AK124" s="30"/>
      <c r="AL124" s="30"/>
      <c r="AM124" s="39"/>
      <c r="AN124" s="45"/>
      <c r="AO124" s="30"/>
      <c r="AP124" s="29"/>
      <c r="AQ124" s="29"/>
      <c r="AR124" s="31"/>
      <c r="AS124" s="29"/>
      <c r="AT124" s="21"/>
      <c r="AU124" s="16"/>
      <c r="AV124" s="16"/>
      <c r="AW124" s="16"/>
      <c r="AX124" s="16"/>
      <c r="AY124" s="16"/>
      <c r="AZ124" s="16"/>
      <c r="BA124" s="16"/>
      <c r="BB124" s="16"/>
      <c r="BC124" s="4">
        <f t="shared" si="9"/>
        <v>9.2612865000000006</v>
      </c>
    </row>
    <row r="125" spans="1:55">
      <c r="A125" s="26">
        <v>96</v>
      </c>
      <c r="B125" s="33">
        <v>23.721943</v>
      </c>
      <c r="C125" s="17">
        <v>24.98</v>
      </c>
      <c r="D125" s="26">
        <v>23.571899999999999</v>
      </c>
      <c r="E125" s="22"/>
      <c r="F125" s="22"/>
      <c r="G125" s="22"/>
      <c r="H125" s="26"/>
      <c r="I125" s="26"/>
      <c r="J125" s="26"/>
      <c r="K125" s="27"/>
      <c r="L125" s="44"/>
      <c r="M125" s="26"/>
      <c r="N125" s="22"/>
      <c r="O125" s="22"/>
      <c r="P125" s="28"/>
      <c r="Q125" s="26"/>
      <c r="R125" s="20"/>
      <c r="S125" s="22"/>
      <c r="T125" s="22"/>
      <c r="U125" s="26"/>
      <c r="V125" s="22"/>
      <c r="W125" s="23"/>
      <c r="X125" s="15"/>
      <c r="Y125" s="15"/>
      <c r="Z125" s="26"/>
      <c r="AA125" s="4">
        <f t="shared" ref="AA125:AA129" si="10">AVERAGE(B125:Z125)</f>
        <v>24.091280999999999</v>
      </c>
      <c r="AB125" s="68"/>
      <c r="AC125" s="2"/>
      <c r="AD125" s="29">
        <v>14.506451999999999</v>
      </c>
      <c r="AE125" s="30">
        <v>4.8899999999999997</v>
      </c>
      <c r="AF125" s="30">
        <v>13.5669</v>
      </c>
      <c r="AG125" s="29">
        <v>4.92</v>
      </c>
      <c r="AH125" s="29"/>
      <c r="AI125" s="30"/>
      <c r="AJ125" s="29"/>
      <c r="AK125" s="30"/>
      <c r="AL125" s="30"/>
      <c r="AM125" s="39"/>
      <c r="AN125" s="45"/>
      <c r="AO125" s="30"/>
      <c r="AP125" s="29"/>
      <c r="AQ125" s="29"/>
      <c r="AR125" s="31"/>
      <c r="AS125" s="29"/>
      <c r="AT125" s="21"/>
      <c r="AU125" s="16"/>
      <c r="AV125" s="16"/>
      <c r="AW125" s="16"/>
      <c r="AX125" s="16"/>
      <c r="AY125" s="16"/>
      <c r="AZ125" s="16"/>
      <c r="BA125" s="16"/>
      <c r="BB125" s="16"/>
      <c r="BC125" s="4">
        <f t="shared" si="9"/>
        <v>9.4708380000000005</v>
      </c>
    </row>
    <row r="126" spans="1:55">
      <c r="A126" s="26">
        <v>97</v>
      </c>
      <c r="B126" s="33">
        <v>24.580994</v>
      </c>
      <c r="C126" s="17">
        <v>25.83</v>
      </c>
      <c r="D126" s="26">
        <v>24.148199999999999</v>
      </c>
      <c r="E126" s="22"/>
      <c r="F126" s="22"/>
      <c r="G126" s="22"/>
      <c r="H126" s="26"/>
      <c r="I126" s="26"/>
      <c r="J126" s="26"/>
      <c r="K126" s="27"/>
      <c r="L126" s="44"/>
      <c r="M126" s="26"/>
      <c r="N126" s="22"/>
      <c r="O126" s="22"/>
      <c r="P126" s="28"/>
      <c r="Q126" s="26"/>
      <c r="R126" s="20"/>
      <c r="S126" s="22"/>
      <c r="T126" s="22"/>
      <c r="U126" s="26"/>
      <c r="V126" s="22"/>
      <c r="W126" s="23"/>
      <c r="X126" s="15"/>
      <c r="Y126" s="15"/>
      <c r="Z126" s="26"/>
      <c r="AA126" s="4">
        <f t="shared" si="10"/>
        <v>24.853064666666668</v>
      </c>
      <c r="AB126" s="68"/>
      <c r="AC126" s="2"/>
      <c r="AD126" s="29">
        <v>14.954215</v>
      </c>
      <c r="AE126" s="30">
        <v>4.97</v>
      </c>
      <c r="AF126" s="30">
        <v>13.956899999999999</v>
      </c>
      <c r="AG126" s="29">
        <v>4.99</v>
      </c>
      <c r="AH126" s="29"/>
      <c r="AI126" s="30"/>
      <c r="AJ126" s="29"/>
      <c r="AK126" s="30"/>
      <c r="AL126" s="30"/>
      <c r="AM126" s="39"/>
      <c r="AN126" s="45"/>
      <c r="AO126" s="30"/>
      <c r="AP126" s="29"/>
      <c r="AQ126" s="29"/>
      <c r="AR126" s="31"/>
      <c r="AS126" s="29"/>
      <c r="AT126" s="21"/>
      <c r="AU126" s="16"/>
      <c r="AV126" s="16"/>
      <c r="AW126" s="16"/>
      <c r="AX126" s="16"/>
      <c r="AY126" s="16"/>
      <c r="AZ126" s="16"/>
      <c r="BA126" s="16"/>
      <c r="BB126" s="16"/>
      <c r="BC126" s="4">
        <f t="shared" si="9"/>
        <v>9.7177787500000008</v>
      </c>
    </row>
    <row r="127" spans="1:55">
      <c r="A127" s="26">
        <v>98</v>
      </c>
      <c r="B127" s="33">
        <v>25.472262000000001</v>
      </c>
      <c r="C127" s="17">
        <v>26.28</v>
      </c>
      <c r="D127" s="26">
        <v>25.843599999999999</v>
      </c>
      <c r="E127" s="22"/>
      <c r="F127" s="22"/>
      <c r="G127" s="22"/>
      <c r="H127" s="26"/>
      <c r="I127" s="26"/>
      <c r="J127" s="26"/>
      <c r="K127" s="27"/>
      <c r="L127" s="44"/>
      <c r="M127" s="26"/>
      <c r="N127" s="22"/>
      <c r="O127" s="22"/>
      <c r="P127" s="28"/>
      <c r="Q127" s="26"/>
      <c r="R127" s="20"/>
      <c r="S127" s="22"/>
      <c r="T127" s="22"/>
      <c r="U127" s="26"/>
      <c r="V127" s="22"/>
      <c r="W127" s="23"/>
      <c r="X127" s="15"/>
      <c r="Y127" s="15"/>
      <c r="Z127" s="26"/>
      <c r="AA127" s="4">
        <f t="shared" si="10"/>
        <v>25.865287333333331</v>
      </c>
      <c r="AB127" s="68"/>
      <c r="AC127" s="2"/>
      <c r="AD127" s="29">
        <v>15.518723</v>
      </c>
      <c r="AE127" s="30">
        <v>5.05</v>
      </c>
      <c r="AF127" s="30">
        <v>14.484299999999999</v>
      </c>
      <c r="AG127" s="29">
        <v>5.0999999999999996</v>
      </c>
      <c r="AH127" s="29"/>
      <c r="AI127" s="30"/>
      <c r="AJ127" s="29"/>
      <c r="AK127" s="30"/>
      <c r="AL127" s="30"/>
      <c r="AM127" s="39"/>
      <c r="AN127" s="45"/>
      <c r="AO127" s="30"/>
      <c r="AP127" s="29"/>
      <c r="AQ127" s="29"/>
      <c r="AR127" s="31"/>
      <c r="AS127" s="29"/>
      <c r="AT127" s="21"/>
      <c r="AU127" s="16"/>
      <c r="AV127" s="16"/>
      <c r="AW127" s="16"/>
      <c r="AX127" s="16"/>
      <c r="AY127" s="16"/>
      <c r="AZ127" s="16"/>
      <c r="BA127" s="16"/>
      <c r="BB127" s="16"/>
      <c r="BC127" s="4">
        <f t="shared" si="9"/>
        <v>10.038255749999999</v>
      </c>
    </row>
    <row r="128" spans="1:55">
      <c r="A128" s="26">
        <v>99</v>
      </c>
      <c r="B128" s="33">
        <v>26.454302999999999</v>
      </c>
      <c r="C128" s="17">
        <v>26.93</v>
      </c>
      <c r="D128" s="26">
        <v>26.142900000000001</v>
      </c>
      <c r="E128" s="22"/>
      <c r="F128" s="22"/>
      <c r="G128" s="22"/>
      <c r="H128" s="26"/>
      <c r="I128" s="26"/>
      <c r="J128" s="26"/>
      <c r="K128" s="27"/>
      <c r="L128" s="44"/>
      <c r="M128" s="26"/>
      <c r="N128" s="22"/>
      <c r="O128" s="22"/>
      <c r="P128" s="28"/>
      <c r="Q128" s="26"/>
      <c r="R128" s="20"/>
      <c r="S128" s="22"/>
      <c r="T128" s="22"/>
      <c r="U128" s="26"/>
      <c r="V128" s="22"/>
      <c r="W128" s="23"/>
      <c r="X128" s="15"/>
      <c r="Y128" s="15"/>
      <c r="Z128" s="26"/>
      <c r="AA128" s="4">
        <f t="shared" si="10"/>
        <v>26.509067666666667</v>
      </c>
      <c r="AB128" s="68"/>
      <c r="AC128" s="2"/>
      <c r="AD128" s="29">
        <v>16.362780999999998</v>
      </c>
      <c r="AE128" s="30">
        <v>5.28</v>
      </c>
      <c r="AF128" s="30">
        <v>15.150399999999999</v>
      </c>
      <c r="AG128" s="29">
        <v>5.26</v>
      </c>
      <c r="AH128" s="29"/>
      <c r="AI128" s="30"/>
      <c r="AJ128" s="29"/>
      <c r="AK128" s="30"/>
      <c r="AL128" s="30"/>
      <c r="AM128" s="39"/>
      <c r="AN128" s="45"/>
      <c r="AO128" s="30"/>
      <c r="AP128" s="29"/>
      <c r="AQ128" s="29"/>
      <c r="AR128" s="31"/>
      <c r="AS128" s="29"/>
      <c r="AT128" s="21"/>
      <c r="AU128" s="16"/>
      <c r="AV128" s="16"/>
      <c r="AW128" s="16"/>
      <c r="AX128" s="16"/>
      <c r="AY128" s="16"/>
      <c r="AZ128" s="16"/>
      <c r="BA128" s="16"/>
      <c r="BB128" s="16"/>
      <c r="BC128" s="4">
        <f t="shared" si="9"/>
        <v>10.513295249999999</v>
      </c>
    </row>
    <row r="129" spans="1:55">
      <c r="A129" s="26">
        <v>100</v>
      </c>
      <c r="B129" s="33">
        <v>37.836272000000001</v>
      </c>
      <c r="C129" s="17">
        <v>31.58</v>
      </c>
      <c r="D129" s="26">
        <v>27.2028</v>
      </c>
      <c r="E129" s="22"/>
      <c r="F129" s="22"/>
      <c r="G129" s="22"/>
      <c r="H129" s="26"/>
      <c r="I129" s="26"/>
      <c r="J129" s="26"/>
      <c r="K129" s="27"/>
      <c r="L129" s="44"/>
      <c r="M129" s="26"/>
      <c r="N129" s="22"/>
      <c r="O129" s="22"/>
      <c r="P129" s="28"/>
      <c r="Q129" s="26"/>
      <c r="R129" s="20"/>
      <c r="S129" s="22"/>
      <c r="T129" s="22"/>
      <c r="U129" s="26"/>
      <c r="V129" s="22"/>
      <c r="W129" s="23"/>
      <c r="X129" s="15"/>
      <c r="Y129" s="15"/>
      <c r="Z129" s="26"/>
      <c r="AA129" s="4">
        <f t="shared" si="10"/>
        <v>32.20635733333333</v>
      </c>
      <c r="AB129" s="68"/>
      <c r="AC129" s="2"/>
      <c r="AD129" s="29">
        <v>21.040678</v>
      </c>
      <c r="AE129" s="30">
        <v>6.03</v>
      </c>
      <c r="AF129" s="30">
        <v>17.591999999999999</v>
      </c>
      <c r="AG129" s="29">
        <v>5.87</v>
      </c>
      <c r="AH129" s="29"/>
      <c r="AI129" s="30"/>
      <c r="AJ129" s="29"/>
      <c r="AK129" s="30"/>
      <c r="AL129" s="30"/>
      <c r="AM129" s="39"/>
      <c r="AN129" s="45"/>
      <c r="AO129" s="30"/>
      <c r="AP129" s="29"/>
      <c r="AQ129" s="29"/>
      <c r="AR129" s="31"/>
      <c r="AS129" s="29"/>
      <c r="AT129" s="21"/>
      <c r="AU129" s="16"/>
      <c r="AV129" s="16"/>
      <c r="AW129" s="16"/>
      <c r="AX129" s="16"/>
      <c r="AY129" s="16"/>
      <c r="AZ129" s="16"/>
      <c r="BA129" s="16"/>
      <c r="BB129" s="16"/>
      <c r="BC129" s="4">
        <f>AVERAGE(AD129:BB129)</f>
        <v>12.633169499999999</v>
      </c>
    </row>
    <row r="130" spans="1:55">
      <c r="E130"/>
      <c r="K130"/>
    </row>
    <row r="131" spans="1:55">
      <c r="E131"/>
      <c r="K131"/>
    </row>
    <row r="132" spans="1:55">
      <c r="E132"/>
      <c r="K132"/>
    </row>
    <row r="133" spans="1:55">
      <c r="E133"/>
      <c r="K133"/>
    </row>
    <row r="134" spans="1:55">
      <c r="E134"/>
      <c r="K134"/>
    </row>
    <row r="135" spans="1:55">
      <c r="E135"/>
      <c r="K135"/>
    </row>
    <row r="136" spans="1:55">
      <c r="E136"/>
      <c r="K136"/>
    </row>
    <row r="137" spans="1:55">
      <c r="E137"/>
      <c r="K137"/>
    </row>
    <row r="138" spans="1:55">
      <c r="E138"/>
      <c r="K138"/>
    </row>
    <row r="139" spans="1:55">
      <c r="E139"/>
      <c r="K139"/>
    </row>
    <row r="140" spans="1:55">
      <c r="E140"/>
      <c r="K140"/>
    </row>
    <row r="141" spans="1:55">
      <c r="E141"/>
      <c r="K141"/>
    </row>
    <row r="142" spans="1:55">
      <c r="E142"/>
      <c r="K142"/>
    </row>
    <row r="143" spans="1:55">
      <c r="E143"/>
      <c r="K143"/>
    </row>
    <row r="144" spans="1:55">
      <c r="E144"/>
      <c r="K144"/>
    </row>
    <row r="145" spans="5:11">
      <c r="E145"/>
      <c r="K145"/>
    </row>
    <row r="146" spans="5:11">
      <c r="E146"/>
      <c r="K146"/>
    </row>
    <row r="147" spans="5:11">
      <c r="E147"/>
      <c r="K147"/>
    </row>
    <row r="148" spans="5:11">
      <c r="E148"/>
      <c r="K148"/>
    </row>
    <row r="149" spans="5:11">
      <c r="E149"/>
      <c r="K149"/>
    </row>
    <row r="150" spans="5:11">
      <c r="E150"/>
      <c r="K150"/>
    </row>
    <row r="151" spans="5:11">
      <c r="E151"/>
      <c r="K151"/>
    </row>
    <row r="152" spans="5:11">
      <c r="E152"/>
      <c r="K152"/>
    </row>
    <row r="153" spans="5:11">
      <c r="E153"/>
      <c r="K153"/>
    </row>
    <row r="154" spans="5:11">
      <c r="E154"/>
      <c r="K154"/>
    </row>
    <row r="155" spans="5:11">
      <c r="E155"/>
      <c r="K155"/>
    </row>
    <row r="156" spans="5:11">
      <c r="E156"/>
      <c r="K156"/>
    </row>
    <row r="157" spans="5:11">
      <c r="E157"/>
      <c r="K157"/>
    </row>
    <row r="158" spans="5:11">
      <c r="E158"/>
      <c r="K158"/>
    </row>
    <row r="159" spans="5:11">
      <c r="E159"/>
      <c r="K159"/>
    </row>
    <row r="160" spans="5:11">
      <c r="E160"/>
      <c r="K160"/>
    </row>
    <row r="161" spans="5:11">
      <c r="E161"/>
      <c r="K161"/>
    </row>
    <row r="162" spans="5:11">
      <c r="E162"/>
      <c r="K162"/>
    </row>
    <row r="163" spans="5:11">
      <c r="E163"/>
      <c r="K163"/>
    </row>
    <row r="164" spans="5:11">
      <c r="E164"/>
      <c r="K164"/>
    </row>
    <row r="165" spans="5:11">
      <c r="E165"/>
      <c r="K165"/>
    </row>
    <row r="166" spans="5:11">
      <c r="E166"/>
      <c r="K166"/>
    </row>
    <row r="167" spans="5:11">
      <c r="E167"/>
      <c r="K167"/>
    </row>
    <row r="168" spans="5:11">
      <c r="E168"/>
      <c r="K168"/>
    </row>
    <row r="169" spans="5:11">
      <c r="E169"/>
      <c r="K169"/>
    </row>
    <row r="170" spans="5:11">
      <c r="E170"/>
      <c r="K170"/>
    </row>
    <row r="171" spans="5:11">
      <c r="E171"/>
      <c r="K171"/>
    </row>
    <row r="172" spans="5:11">
      <c r="E172"/>
      <c r="K172"/>
    </row>
    <row r="173" spans="5:11">
      <c r="E173"/>
      <c r="K173"/>
    </row>
    <row r="174" spans="5:11">
      <c r="E174"/>
      <c r="K174"/>
    </row>
    <row r="175" spans="5:11">
      <c r="E175"/>
      <c r="K175"/>
    </row>
    <row r="176" spans="5:11">
      <c r="E176"/>
      <c r="K176"/>
    </row>
    <row r="177" spans="5:11">
      <c r="E177"/>
      <c r="K177"/>
    </row>
    <row r="178" spans="5:11">
      <c r="E178"/>
      <c r="K178"/>
    </row>
    <row r="179" spans="5:11">
      <c r="E179"/>
      <c r="K179"/>
    </row>
    <row r="180" spans="5:11">
      <c r="E180"/>
      <c r="K180"/>
    </row>
    <row r="181" spans="5:11">
      <c r="E181"/>
      <c r="K181"/>
    </row>
    <row r="182" spans="5:11">
      <c r="E182"/>
      <c r="K182"/>
    </row>
    <row r="183" spans="5:11">
      <c r="E183"/>
      <c r="K183"/>
    </row>
    <row r="184" spans="5:11">
      <c r="E184"/>
      <c r="K184"/>
    </row>
    <row r="185" spans="5:11">
      <c r="E185"/>
      <c r="K185"/>
    </row>
    <row r="186" spans="5:11">
      <c r="E186"/>
      <c r="K186"/>
    </row>
    <row r="187" spans="5:11">
      <c r="E187"/>
      <c r="K187"/>
    </row>
    <row r="188" spans="5:11">
      <c r="E188"/>
      <c r="K188"/>
    </row>
    <row r="189" spans="5:11">
      <c r="E189"/>
      <c r="K189"/>
    </row>
    <row r="190" spans="5:11">
      <c r="E190"/>
      <c r="K190"/>
    </row>
    <row r="191" spans="5:11">
      <c r="E191"/>
      <c r="K191"/>
    </row>
    <row r="192" spans="5:11">
      <c r="E192"/>
      <c r="K192"/>
    </row>
    <row r="193" spans="5:11">
      <c r="E193"/>
      <c r="K193"/>
    </row>
    <row r="194" spans="5:11">
      <c r="E194"/>
      <c r="K194"/>
    </row>
    <row r="195" spans="5:11">
      <c r="E195"/>
      <c r="K195"/>
    </row>
    <row r="196" spans="5:11">
      <c r="E196"/>
      <c r="K196"/>
    </row>
    <row r="197" spans="5:11">
      <c r="E197"/>
      <c r="K197"/>
    </row>
    <row r="198" spans="5:11">
      <c r="E198"/>
      <c r="K198"/>
    </row>
    <row r="199" spans="5:11">
      <c r="E199"/>
      <c r="K199"/>
    </row>
    <row r="200" spans="5:11">
      <c r="E200"/>
      <c r="K200"/>
    </row>
    <row r="201" spans="5:11">
      <c r="E201"/>
      <c r="K201"/>
    </row>
    <row r="202" spans="5:11">
      <c r="E202"/>
      <c r="K202"/>
    </row>
    <row r="203" spans="5:11">
      <c r="E203"/>
      <c r="K203"/>
    </row>
    <row r="204" spans="5:11">
      <c r="E204"/>
      <c r="K204"/>
    </row>
    <row r="205" spans="5:11">
      <c r="E205"/>
      <c r="K205"/>
    </row>
    <row r="206" spans="5:11">
      <c r="E206"/>
      <c r="K206"/>
    </row>
    <row r="207" spans="5:11">
      <c r="E207"/>
      <c r="K207"/>
    </row>
    <row r="208" spans="5:11">
      <c r="E208"/>
      <c r="K208"/>
    </row>
    <row r="209" spans="5:11">
      <c r="E209"/>
      <c r="K209"/>
    </row>
    <row r="210" spans="5:11">
      <c r="E210"/>
      <c r="K210"/>
    </row>
    <row r="211" spans="5:11">
      <c r="E211"/>
      <c r="K211"/>
    </row>
    <row r="212" spans="5:11">
      <c r="E212"/>
      <c r="K212"/>
    </row>
    <row r="213" spans="5:11">
      <c r="E213"/>
      <c r="K213"/>
    </row>
    <row r="214" spans="5:11">
      <c r="E214"/>
      <c r="K214"/>
    </row>
    <row r="215" spans="5:11">
      <c r="E215"/>
      <c r="K215"/>
    </row>
    <row r="216" spans="5:11">
      <c r="E216"/>
      <c r="K216"/>
    </row>
    <row r="217" spans="5:11">
      <c r="E217"/>
      <c r="K217"/>
    </row>
    <row r="218" spans="5:11">
      <c r="E218"/>
      <c r="K218"/>
    </row>
    <row r="219" spans="5:11">
      <c r="E219"/>
      <c r="K219"/>
    </row>
    <row r="220" spans="5:11">
      <c r="E220"/>
      <c r="K220"/>
    </row>
    <row r="221" spans="5:11">
      <c r="E221"/>
      <c r="K221"/>
    </row>
    <row r="222" spans="5:11">
      <c r="E222"/>
      <c r="K222"/>
    </row>
    <row r="223" spans="5:11">
      <c r="E223"/>
      <c r="K223"/>
    </row>
    <row r="224" spans="5:11">
      <c r="E224"/>
      <c r="K224"/>
    </row>
    <row r="225" spans="5:11">
      <c r="E225"/>
      <c r="K225"/>
    </row>
    <row r="226" spans="5:11">
      <c r="E226"/>
      <c r="K226"/>
    </row>
    <row r="227" spans="5:11">
      <c r="E227"/>
      <c r="K227"/>
    </row>
    <row r="228" spans="5:11">
      <c r="E228"/>
      <c r="K228"/>
    </row>
    <row r="229" spans="5:11">
      <c r="E229"/>
      <c r="K229"/>
    </row>
    <row r="230" spans="5:11">
      <c r="E230"/>
      <c r="K230"/>
    </row>
    <row r="231" spans="5:11">
      <c r="E231"/>
      <c r="K231"/>
    </row>
    <row r="232" spans="5:11">
      <c r="E232"/>
      <c r="K232"/>
    </row>
    <row r="233" spans="5:11">
      <c r="E233"/>
      <c r="K233"/>
    </row>
    <row r="234" spans="5:11">
      <c r="E234"/>
      <c r="K234"/>
    </row>
    <row r="235" spans="5:11">
      <c r="E235"/>
      <c r="K235"/>
    </row>
    <row r="236" spans="5:11">
      <c r="E236"/>
      <c r="K236"/>
    </row>
    <row r="237" spans="5:11">
      <c r="E237"/>
      <c r="K237"/>
    </row>
    <row r="238" spans="5:11">
      <c r="E238"/>
      <c r="K238"/>
    </row>
    <row r="239" spans="5:11">
      <c r="E239"/>
      <c r="K239"/>
    </row>
    <row r="240" spans="5:11">
      <c r="E240"/>
      <c r="K240"/>
    </row>
    <row r="241" spans="5:11">
      <c r="E241"/>
      <c r="K241"/>
    </row>
    <row r="242" spans="5:11">
      <c r="E242"/>
      <c r="K242"/>
    </row>
    <row r="243" spans="5:11">
      <c r="E243"/>
      <c r="K243"/>
    </row>
    <row r="244" spans="5:11">
      <c r="E244"/>
      <c r="K244"/>
    </row>
    <row r="245" spans="5:11">
      <c r="E245"/>
      <c r="K245"/>
    </row>
    <row r="246" spans="5:11">
      <c r="E246"/>
      <c r="K246"/>
    </row>
    <row r="247" spans="5:11">
      <c r="E247"/>
      <c r="K247"/>
    </row>
    <row r="248" spans="5:11">
      <c r="E248"/>
      <c r="K248"/>
    </row>
    <row r="249" spans="5:11">
      <c r="E249"/>
      <c r="K249"/>
    </row>
    <row r="250" spans="5:11">
      <c r="E250"/>
      <c r="K250"/>
    </row>
    <row r="251" spans="5:11">
      <c r="E251"/>
      <c r="K251"/>
    </row>
    <row r="252" spans="5:11">
      <c r="E252"/>
      <c r="K252"/>
    </row>
    <row r="253" spans="5:11">
      <c r="E253"/>
      <c r="K253"/>
    </row>
    <row r="254" spans="5:11">
      <c r="E254"/>
      <c r="K254"/>
    </row>
    <row r="255" spans="5:11">
      <c r="E255"/>
      <c r="K255"/>
    </row>
    <row r="256" spans="5:11">
      <c r="E256"/>
      <c r="K256"/>
    </row>
    <row r="257" spans="5:11">
      <c r="E257"/>
      <c r="K257"/>
    </row>
    <row r="258" spans="5:11">
      <c r="E258"/>
      <c r="K258"/>
    </row>
    <row r="259" spans="5:11">
      <c r="E259"/>
      <c r="K259"/>
    </row>
    <row r="260" spans="5:11">
      <c r="E260"/>
      <c r="K260"/>
    </row>
    <row r="261" spans="5:11">
      <c r="E261"/>
      <c r="K261"/>
    </row>
    <row r="262" spans="5:11">
      <c r="E262"/>
      <c r="K262"/>
    </row>
    <row r="263" spans="5:11">
      <c r="E263"/>
      <c r="K263"/>
    </row>
    <row r="264" spans="5:11">
      <c r="E264"/>
      <c r="K264"/>
    </row>
    <row r="265" spans="5:11">
      <c r="E265"/>
      <c r="K265"/>
    </row>
    <row r="266" spans="5:11">
      <c r="E266"/>
      <c r="K266"/>
    </row>
    <row r="267" spans="5:11">
      <c r="E267"/>
      <c r="K267"/>
    </row>
    <row r="268" spans="5:11">
      <c r="E268"/>
      <c r="K268"/>
    </row>
    <row r="269" spans="5:11">
      <c r="E269"/>
      <c r="K269"/>
    </row>
  </sheetData>
  <phoneticPr fontId="30" type="noConversion"/>
  <pageMargins left="0.19685039370078741" right="0.19685039370078741" top="0.19685039370078741" bottom="0.19685039370078741" header="0.19685039370078741" footer="0.19685039370078741"/>
  <pageSetup paperSize="9" scale="1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B270"/>
  <sheetViews>
    <sheetView topLeftCell="A16" zoomScale="85" zoomScaleNormal="85" zoomScalePageLayoutView="85" workbookViewId="0">
      <selection activeCell="AF14" sqref="AF1:AI1048576"/>
    </sheetView>
  </sheetViews>
  <sheetFormatPr defaultColWidth="9.28515625" defaultRowHeight="12.75"/>
  <cols>
    <col min="1" max="3" width="9.28515625" customWidth="1"/>
    <col min="4" max="4" width="9.28515625" style="34" customWidth="1"/>
    <col min="5" max="5" width="9.28515625" style="12" customWidth="1"/>
    <col min="6" max="10" width="9.28515625" customWidth="1"/>
    <col min="11" max="11" width="9.28515625" style="2" customWidth="1"/>
    <col min="12" max="12" width="17.7109375" customWidth="1"/>
    <col min="13" max="30" width="9.28515625" customWidth="1"/>
    <col min="31" max="31" width="12.28515625" bestFit="1" customWidth="1"/>
    <col min="32" max="38" width="9.28515625" customWidth="1"/>
    <col min="39" max="39" width="17" customWidth="1"/>
    <col min="40" max="54" width="9.28515625" customWidth="1"/>
  </cols>
  <sheetData>
    <row r="1" spans="1:1">
      <c r="A1" s="8"/>
    </row>
    <row r="2" spans="1:1">
      <c r="A2" s="8"/>
    </row>
    <row r="3" spans="1:1">
      <c r="A3" s="8"/>
    </row>
    <row r="4" spans="1:1">
      <c r="A4" s="8"/>
    </row>
    <row r="5" spans="1:1">
      <c r="A5" s="8"/>
    </row>
    <row r="6" spans="1:1">
      <c r="A6" s="8"/>
    </row>
    <row r="25" spans="1:54">
      <c r="A25" t="s">
        <v>128</v>
      </c>
      <c r="B25" t="s">
        <v>5</v>
      </c>
      <c r="C25" s="6" t="s">
        <v>186</v>
      </c>
      <c r="D25" s="35"/>
      <c r="E25" s="7"/>
      <c r="F25" s="7"/>
      <c r="G25" s="6"/>
      <c r="H25" s="6"/>
      <c r="I25" s="6"/>
      <c r="J25" s="6"/>
      <c r="K25" s="18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 t="s">
        <v>129</v>
      </c>
      <c r="AD25" t="str">
        <f>B25</f>
        <v>Huawei</v>
      </c>
      <c r="AE25" t="s">
        <v>257</v>
      </c>
      <c r="AF25">
        <f t="shared" ref="AF25:BB25" si="0">E25</f>
        <v>0</v>
      </c>
      <c r="AG25">
        <f t="shared" si="0"/>
        <v>0</v>
      </c>
      <c r="AH25">
        <f t="shared" si="0"/>
        <v>0</v>
      </c>
      <c r="AI25">
        <f t="shared" si="0"/>
        <v>0</v>
      </c>
      <c r="AJ25">
        <f t="shared" si="0"/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 s="5" t="str">
        <f t="shared" si="0"/>
        <v>Mean</v>
      </c>
    </row>
    <row r="26" spans="1:54">
      <c r="A26" s="1"/>
      <c r="B26" s="9"/>
      <c r="C26" s="9"/>
      <c r="D26" s="36"/>
      <c r="E26" s="13"/>
      <c r="F26" s="9"/>
      <c r="G26" s="9"/>
      <c r="H26" s="9"/>
      <c r="I26" s="9"/>
      <c r="J26" s="9"/>
      <c r="K26" s="3"/>
      <c r="L26" s="9"/>
      <c r="M26" s="9"/>
      <c r="N26" s="10"/>
      <c r="O26" s="9"/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BB26" s="5"/>
    </row>
    <row r="27" spans="1:54" ht="38.25">
      <c r="A27" s="66" t="s">
        <v>130</v>
      </c>
      <c r="B27" s="9">
        <f>B34</f>
        <v>-2.1780040000000001</v>
      </c>
      <c r="C27" s="9">
        <f t="shared" ref="C27:Z27" si="1">C34</f>
        <v>-1.5</v>
      </c>
      <c r="D27" s="9">
        <f t="shared" si="1"/>
        <v>0</v>
      </c>
      <c r="E27" s="9">
        <f t="shared" si="1"/>
        <v>0</v>
      </c>
      <c r="F27" s="9">
        <f t="shared" si="1"/>
        <v>0</v>
      </c>
      <c r="G27" s="9">
        <f t="shared" si="1"/>
        <v>0</v>
      </c>
      <c r="H27" s="9">
        <f t="shared" si="1"/>
        <v>0</v>
      </c>
      <c r="I27" s="9">
        <f t="shared" si="1"/>
        <v>0</v>
      </c>
      <c r="J27" s="9">
        <f t="shared" si="1"/>
        <v>0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0</v>
      </c>
      <c r="O27" s="9">
        <f t="shared" si="1"/>
        <v>0</v>
      </c>
      <c r="P27" s="9">
        <f t="shared" si="1"/>
        <v>0</v>
      </c>
      <c r="Q27" s="9">
        <f t="shared" si="1"/>
        <v>0</v>
      </c>
      <c r="R27" s="9">
        <f t="shared" si="1"/>
        <v>0</v>
      </c>
      <c r="S27" s="9">
        <f t="shared" si="1"/>
        <v>0</v>
      </c>
      <c r="T27" s="9">
        <f t="shared" si="1"/>
        <v>0</v>
      </c>
      <c r="U27" s="9">
        <f t="shared" si="1"/>
        <v>0</v>
      </c>
      <c r="V27" s="9">
        <f t="shared" si="1"/>
        <v>0</v>
      </c>
      <c r="W27" s="9">
        <f t="shared" si="1"/>
        <v>0</v>
      </c>
      <c r="X27" s="9">
        <f t="shared" si="1"/>
        <v>0</v>
      </c>
      <c r="Y27" s="9">
        <f t="shared" si="1"/>
        <v>0</v>
      </c>
      <c r="Z27" s="9">
        <f t="shared" si="1"/>
        <v>0</v>
      </c>
      <c r="AA27" s="4">
        <f>AVERAGE(B27:Z27)</f>
        <v>-0.14712016</v>
      </c>
      <c r="AB27" s="68"/>
      <c r="AC27" s="66" t="s">
        <v>130</v>
      </c>
      <c r="AD27" s="9">
        <f>AD34</f>
        <v>-1.542583</v>
      </c>
      <c r="AE27" s="9">
        <f>AE34</f>
        <v>3.81</v>
      </c>
      <c r="AF27" s="9">
        <f t="shared" ref="AF27:BA27" si="2">AF34</f>
        <v>0</v>
      </c>
      <c r="AG27" s="9">
        <f t="shared" si="2"/>
        <v>0</v>
      </c>
      <c r="AH27" s="9">
        <f t="shared" si="2"/>
        <v>0</v>
      </c>
      <c r="AI27" s="9">
        <f t="shared" si="2"/>
        <v>0</v>
      </c>
      <c r="AJ27" s="9">
        <f t="shared" si="2"/>
        <v>0</v>
      </c>
      <c r="AK27" s="9">
        <f t="shared" si="2"/>
        <v>0</v>
      </c>
      <c r="AL27" s="9">
        <f t="shared" si="2"/>
        <v>0</v>
      </c>
      <c r="AM27" s="9">
        <f t="shared" si="2"/>
        <v>0</v>
      </c>
      <c r="AN27" s="9">
        <f t="shared" si="2"/>
        <v>0</v>
      </c>
      <c r="AO27" s="9">
        <f t="shared" si="2"/>
        <v>0</v>
      </c>
      <c r="AP27" s="9">
        <f t="shared" si="2"/>
        <v>0</v>
      </c>
      <c r="AQ27" s="9">
        <f t="shared" si="2"/>
        <v>0</v>
      </c>
      <c r="AR27" s="9">
        <f t="shared" si="2"/>
        <v>0</v>
      </c>
      <c r="AS27" s="9">
        <f t="shared" si="2"/>
        <v>0</v>
      </c>
      <c r="AT27" s="9">
        <f t="shared" si="2"/>
        <v>0</v>
      </c>
      <c r="AU27" s="9">
        <f t="shared" si="2"/>
        <v>0</v>
      </c>
      <c r="AV27" s="9">
        <f t="shared" si="2"/>
        <v>0</v>
      </c>
      <c r="AW27" s="9">
        <f t="shared" si="2"/>
        <v>0</v>
      </c>
      <c r="AX27" s="9">
        <f t="shared" si="2"/>
        <v>0</v>
      </c>
      <c r="AY27" s="9">
        <f t="shared" si="2"/>
        <v>0</v>
      </c>
      <c r="AZ27" s="9">
        <f t="shared" si="2"/>
        <v>0</v>
      </c>
      <c r="BA27" s="9">
        <f t="shared" si="2"/>
        <v>0</v>
      </c>
      <c r="BB27" s="4">
        <f>AVERAGE(AD27:BA27)</f>
        <v>9.4475708333333339E-2</v>
      </c>
    </row>
    <row r="28" spans="1:54">
      <c r="A28" s="66" t="s">
        <v>131</v>
      </c>
      <c r="B28" s="1"/>
      <c r="C28" s="1"/>
      <c r="D28" s="1"/>
      <c r="E28" s="14"/>
      <c r="F28" s="1"/>
      <c r="G28" s="1"/>
      <c r="H28" s="1"/>
      <c r="I28" s="1"/>
      <c r="J28" s="1"/>
      <c r="K28" s="19"/>
      <c r="L28" s="1"/>
      <c r="M28" s="1"/>
      <c r="N28" s="1"/>
      <c r="O28" s="24"/>
      <c r="P28" s="1"/>
      <c r="Q28" s="1"/>
      <c r="R28" s="1"/>
      <c r="S28" s="25"/>
      <c r="T28" s="1"/>
      <c r="U28" s="1"/>
      <c r="V28" s="1"/>
      <c r="W28" s="1"/>
      <c r="X28" s="1"/>
      <c r="Y28" s="1"/>
      <c r="Z28" s="1"/>
      <c r="AA28" s="1"/>
      <c r="AB28" s="1"/>
      <c r="AC28" s="1" t="s">
        <v>132</v>
      </c>
      <c r="AE28" s="1"/>
      <c r="AF28" s="1"/>
      <c r="AG28" s="1"/>
      <c r="AK28" s="1"/>
      <c r="AP28" s="1"/>
      <c r="BB28" s="5"/>
    </row>
    <row r="29" spans="1:54">
      <c r="A29" s="26">
        <v>0</v>
      </c>
      <c r="B29" s="33">
        <v>-9.2015499999999992</v>
      </c>
      <c r="C29" s="17">
        <v>-6.18</v>
      </c>
      <c r="D29" s="26"/>
      <c r="E29" s="22"/>
      <c r="F29" s="22"/>
      <c r="G29" s="22"/>
      <c r="H29" s="26"/>
      <c r="I29" s="22"/>
      <c r="J29" s="26"/>
      <c r="K29" s="27"/>
      <c r="L29" s="22"/>
      <c r="M29" s="46"/>
      <c r="N29" s="22"/>
      <c r="O29" s="22"/>
      <c r="P29" s="28"/>
      <c r="Q29" s="26"/>
      <c r="R29" s="20"/>
      <c r="S29" s="22"/>
      <c r="T29" s="22"/>
      <c r="U29" s="26"/>
      <c r="V29" s="22"/>
      <c r="W29" s="23"/>
      <c r="X29" s="15"/>
      <c r="Y29" s="15"/>
      <c r="Z29" s="26"/>
      <c r="AA29" s="4">
        <f t="shared" ref="AA29:AA60" si="3">AVERAGE(B29:Z29)</f>
        <v>-7.6907749999999995</v>
      </c>
      <c r="AB29" s="68"/>
      <c r="AC29" s="2"/>
      <c r="AD29" s="30">
        <v>-23.170055999999999</v>
      </c>
      <c r="AE29" s="30">
        <v>-13.44</v>
      </c>
      <c r="AF29" s="29"/>
      <c r="AG29" s="29"/>
      <c r="AH29" s="29"/>
      <c r="AI29" s="30"/>
      <c r="AJ29" s="29"/>
      <c r="AK29" s="30"/>
      <c r="AL29" s="32"/>
      <c r="AM29" s="29"/>
      <c r="AN29" s="43"/>
      <c r="AO29" s="29"/>
      <c r="AP29" s="29"/>
      <c r="AQ29" s="31"/>
      <c r="AR29" s="29"/>
      <c r="AS29" s="21"/>
      <c r="AT29" s="16"/>
      <c r="AU29" s="16"/>
      <c r="AV29" s="16"/>
      <c r="AW29" s="16"/>
      <c r="AX29" s="16"/>
      <c r="AY29" s="16"/>
      <c r="AZ29" s="16"/>
      <c r="BA29" s="16"/>
      <c r="BB29" s="4">
        <f t="shared" ref="BB29:BB60" si="4">AVERAGE(AD29:BA29)</f>
        <v>-18.305028</v>
      </c>
    </row>
    <row r="30" spans="1:54">
      <c r="A30" s="26">
        <v>1</v>
      </c>
      <c r="B30" s="33">
        <v>-4.399896</v>
      </c>
      <c r="C30" s="17">
        <v>-3.26</v>
      </c>
      <c r="D30" s="26"/>
      <c r="E30" s="22"/>
      <c r="F30" s="22"/>
      <c r="G30" s="22"/>
      <c r="H30" s="26"/>
      <c r="I30" s="22"/>
      <c r="J30" s="26"/>
      <c r="K30" s="27"/>
      <c r="L30" s="22"/>
      <c r="M30" s="46"/>
      <c r="N30" s="22"/>
      <c r="O30" s="22"/>
      <c r="P30" s="28"/>
      <c r="Q30" s="26"/>
      <c r="R30" s="20"/>
      <c r="S30" s="22"/>
      <c r="T30" s="22"/>
      <c r="U30" s="26"/>
      <c r="V30" s="22"/>
      <c r="W30" s="23"/>
      <c r="X30" s="15"/>
      <c r="Y30" s="15"/>
      <c r="Z30" s="26"/>
      <c r="AA30" s="4">
        <f t="shared" si="3"/>
        <v>-3.8299479999999999</v>
      </c>
      <c r="AB30" s="68"/>
      <c r="AC30" s="2"/>
      <c r="AD30" s="30">
        <v>-5.3847870000000002</v>
      </c>
      <c r="AE30" s="30">
        <v>-2.57</v>
      </c>
      <c r="AF30" s="29"/>
      <c r="AG30" s="29"/>
      <c r="AH30" s="29"/>
      <c r="AI30" s="30"/>
      <c r="AJ30" s="29"/>
      <c r="AK30" s="30"/>
      <c r="AL30" s="32"/>
      <c r="AM30" s="29"/>
      <c r="AN30" s="43"/>
      <c r="AO30" s="29"/>
      <c r="AP30" s="29"/>
      <c r="AQ30" s="31"/>
      <c r="AR30" s="29"/>
      <c r="AS30" s="21"/>
      <c r="AT30" s="16"/>
      <c r="AU30" s="16"/>
      <c r="AV30" s="16"/>
      <c r="AW30" s="16"/>
      <c r="AX30" s="16"/>
      <c r="AY30" s="16"/>
      <c r="AZ30" s="16"/>
      <c r="BA30" s="16"/>
      <c r="BB30" s="4">
        <f t="shared" si="4"/>
        <v>-3.9773934999999998</v>
      </c>
    </row>
    <row r="31" spans="1:54">
      <c r="A31" s="26">
        <v>2</v>
      </c>
      <c r="B31" s="33">
        <v>-3.5713550000000001</v>
      </c>
      <c r="C31" s="17">
        <v>-2.63</v>
      </c>
      <c r="D31" s="26"/>
      <c r="E31" s="22"/>
      <c r="F31" s="22"/>
      <c r="G31" s="22"/>
      <c r="H31" s="26"/>
      <c r="I31" s="22"/>
      <c r="J31" s="26"/>
      <c r="K31" s="27"/>
      <c r="L31" s="22"/>
      <c r="M31" s="46"/>
      <c r="N31" s="22"/>
      <c r="O31" s="22"/>
      <c r="P31" s="28"/>
      <c r="Q31" s="26"/>
      <c r="R31" s="20"/>
      <c r="S31" s="22"/>
      <c r="T31" s="22"/>
      <c r="U31" s="26"/>
      <c r="V31" s="22"/>
      <c r="W31" s="23"/>
      <c r="X31" s="15"/>
      <c r="Y31" s="15"/>
      <c r="Z31" s="26"/>
      <c r="AA31" s="4">
        <f t="shared" si="3"/>
        <v>-3.1006774999999998</v>
      </c>
      <c r="AB31" s="68"/>
      <c r="AC31" s="2"/>
      <c r="AD31" s="30">
        <v>-3.4599980000000001</v>
      </c>
      <c r="AE31" s="30">
        <v>-0.23</v>
      </c>
      <c r="AF31" s="29"/>
      <c r="AG31" s="29"/>
      <c r="AH31" s="29"/>
      <c r="AI31" s="30"/>
      <c r="AJ31" s="29"/>
      <c r="AK31" s="30"/>
      <c r="AL31" s="32"/>
      <c r="AM31" s="29"/>
      <c r="AN31" s="43"/>
      <c r="AO31" s="29"/>
      <c r="AP31" s="29"/>
      <c r="AQ31" s="31"/>
      <c r="AR31" s="29"/>
      <c r="AS31" s="21"/>
      <c r="AT31" s="16"/>
      <c r="AU31" s="16"/>
      <c r="AV31" s="16"/>
      <c r="AW31" s="16"/>
      <c r="AX31" s="16"/>
      <c r="AY31" s="16"/>
      <c r="AZ31" s="16"/>
      <c r="BA31" s="16"/>
      <c r="BB31" s="4">
        <f t="shared" si="4"/>
        <v>-1.8449990000000001</v>
      </c>
    </row>
    <row r="32" spans="1:54">
      <c r="A32" s="26">
        <v>3</v>
      </c>
      <c r="B32" s="33">
        <v>-3.0205359999999999</v>
      </c>
      <c r="C32" s="17">
        <v>-2.1800000000000002</v>
      </c>
      <c r="D32" s="26"/>
      <c r="E32" s="22"/>
      <c r="F32" s="22"/>
      <c r="G32" s="22"/>
      <c r="H32" s="26"/>
      <c r="I32" s="22"/>
      <c r="J32" s="26"/>
      <c r="K32" s="27"/>
      <c r="L32" s="22"/>
      <c r="M32" s="46"/>
      <c r="N32" s="22"/>
      <c r="O32" s="22"/>
      <c r="P32" s="28"/>
      <c r="Q32" s="26"/>
      <c r="R32" s="20"/>
      <c r="S32" s="22"/>
      <c r="T32" s="22"/>
      <c r="U32" s="26"/>
      <c r="V32" s="22"/>
      <c r="W32" s="23"/>
      <c r="X32" s="15"/>
      <c r="Y32" s="15"/>
      <c r="Z32" s="26"/>
      <c r="AA32" s="4">
        <f t="shared" si="3"/>
        <v>-2.6002679999999998</v>
      </c>
      <c r="AB32" s="68"/>
      <c r="AC32" s="2"/>
      <c r="AD32" s="30">
        <v>-2.6043970000000001</v>
      </c>
      <c r="AE32" s="30">
        <v>2.36</v>
      </c>
      <c r="AF32" s="29"/>
      <c r="AG32" s="29"/>
      <c r="AH32" s="29"/>
      <c r="AI32" s="30"/>
      <c r="AJ32" s="29"/>
      <c r="AK32" s="30"/>
      <c r="AL32" s="32"/>
      <c r="AM32" s="29"/>
      <c r="AN32" s="43"/>
      <c r="AO32" s="29"/>
      <c r="AP32" s="29"/>
      <c r="AQ32" s="31"/>
      <c r="AR32" s="29"/>
      <c r="AS32" s="21"/>
      <c r="AT32" s="16"/>
      <c r="AU32" s="16"/>
      <c r="AV32" s="16"/>
      <c r="AW32" s="16"/>
      <c r="AX32" s="16"/>
      <c r="AY32" s="16"/>
      <c r="AZ32" s="16"/>
      <c r="BA32" s="16"/>
      <c r="BB32" s="4">
        <f t="shared" si="4"/>
        <v>-0.1221985000000001</v>
      </c>
    </row>
    <row r="33" spans="1:54">
      <c r="A33" s="26">
        <v>4</v>
      </c>
      <c r="B33" s="33">
        <v>-2.564581</v>
      </c>
      <c r="C33" s="17">
        <v>-1.75</v>
      </c>
      <c r="D33" s="26"/>
      <c r="E33" s="22"/>
      <c r="F33" s="22"/>
      <c r="G33" s="22"/>
      <c r="H33" s="26"/>
      <c r="I33" s="22"/>
      <c r="J33" s="26"/>
      <c r="K33" s="27"/>
      <c r="L33" s="22"/>
      <c r="M33" s="46"/>
      <c r="N33" s="22"/>
      <c r="O33" s="22"/>
      <c r="P33" s="28"/>
      <c r="Q33" s="26"/>
      <c r="R33" s="20"/>
      <c r="S33" s="22"/>
      <c r="T33" s="22"/>
      <c r="U33" s="26"/>
      <c r="V33" s="22"/>
      <c r="W33" s="23"/>
      <c r="X33" s="15"/>
      <c r="Y33" s="15"/>
      <c r="Z33" s="26"/>
      <c r="AA33" s="4">
        <f t="shared" si="3"/>
        <v>-2.1572905000000002</v>
      </c>
      <c r="AB33" s="68"/>
      <c r="AC33" s="2"/>
      <c r="AD33" s="30">
        <v>-2.0080659999999999</v>
      </c>
      <c r="AE33" s="30">
        <v>3.13</v>
      </c>
      <c r="AF33" s="29"/>
      <c r="AG33" s="29"/>
      <c r="AH33" s="29"/>
      <c r="AI33" s="30"/>
      <c r="AJ33" s="29"/>
      <c r="AK33" s="30"/>
      <c r="AL33" s="32"/>
      <c r="AM33" s="29"/>
      <c r="AN33" s="43"/>
      <c r="AO33" s="29"/>
      <c r="AP33" s="29"/>
      <c r="AQ33" s="31"/>
      <c r="AR33" s="29"/>
      <c r="AS33" s="21"/>
      <c r="AT33" s="16"/>
      <c r="AU33" s="16"/>
      <c r="AV33" s="16"/>
      <c r="AW33" s="16"/>
      <c r="AX33" s="16"/>
      <c r="AY33" s="16"/>
      <c r="AZ33" s="16"/>
      <c r="BA33" s="16"/>
      <c r="BB33" s="4">
        <f t="shared" si="4"/>
        <v>0.56096699999999999</v>
      </c>
    </row>
    <row r="34" spans="1:54">
      <c r="A34" s="26">
        <v>5</v>
      </c>
      <c r="B34" s="33">
        <v>-2.1780040000000001</v>
      </c>
      <c r="C34" s="17">
        <v>-1.5</v>
      </c>
      <c r="D34" s="26"/>
      <c r="E34" s="22"/>
      <c r="F34" s="22"/>
      <c r="G34" s="22"/>
      <c r="H34" s="26"/>
      <c r="I34" s="22"/>
      <c r="J34" s="26"/>
      <c r="K34" s="27"/>
      <c r="L34" s="22"/>
      <c r="M34" s="46"/>
      <c r="N34" s="22"/>
      <c r="O34" s="22"/>
      <c r="P34" s="28"/>
      <c r="Q34" s="26"/>
      <c r="R34" s="20"/>
      <c r="S34" s="22"/>
      <c r="T34" s="22"/>
      <c r="U34" s="26"/>
      <c r="V34" s="22"/>
      <c r="W34" s="23"/>
      <c r="X34" s="15"/>
      <c r="Y34" s="15"/>
      <c r="Z34" s="26"/>
      <c r="AA34" s="4">
        <f t="shared" si="3"/>
        <v>-1.839002</v>
      </c>
      <c r="AB34" s="68"/>
      <c r="AC34" s="2"/>
      <c r="AD34" s="30">
        <v>-1.542583</v>
      </c>
      <c r="AE34" s="30">
        <v>3.81</v>
      </c>
      <c r="AF34" s="29"/>
      <c r="AG34" s="29"/>
      <c r="AH34" s="29"/>
      <c r="AI34" s="30"/>
      <c r="AJ34" s="29"/>
      <c r="AK34" s="30"/>
      <c r="AL34" s="32"/>
      <c r="AM34" s="29"/>
      <c r="AN34" s="43"/>
      <c r="AO34" s="29"/>
      <c r="AP34" s="29"/>
      <c r="AQ34" s="31"/>
      <c r="AR34" s="29"/>
      <c r="AS34" s="21"/>
      <c r="AT34" s="16"/>
      <c r="AU34" s="16"/>
      <c r="AV34" s="16"/>
      <c r="AW34" s="16"/>
      <c r="AX34" s="16"/>
      <c r="AY34" s="16"/>
      <c r="AZ34" s="16"/>
      <c r="BA34" s="16"/>
      <c r="BB34" s="4">
        <f t="shared" si="4"/>
        <v>1.1337085</v>
      </c>
    </row>
    <row r="35" spans="1:54">
      <c r="A35" s="26">
        <v>6</v>
      </c>
      <c r="B35" s="33">
        <v>-1.845974</v>
      </c>
      <c r="C35" s="17">
        <v>-1.22</v>
      </c>
      <c r="D35" s="26"/>
      <c r="E35" s="22"/>
      <c r="F35" s="22"/>
      <c r="G35" s="22"/>
      <c r="H35" s="26"/>
      <c r="I35" s="22"/>
      <c r="J35" s="26"/>
      <c r="K35" s="27"/>
      <c r="L35" s="22"/>
      <c r="M35" s="46"/>
      <c r="N35" s="22"/>
      <c r="O35" s="22"/>
      <c r="P35" s="28"/>
      <c r="Q35" s="26"/>
      <c r="R35" s="20"/>
      <c r="S35" s="22"/>
      <c r="T35" s="22"/>
      <c r="U35" s="26"/>
      <c r="V35" s="22"/>
      <c r="W35" s="23"/>
      <c r="X35" s="15"/>
      <c r="Y35" s="15"/>
      <c r="Z35" s="26"/>
      <c r="AA35" s="4">
        <f t="shared" si="3"/>
        <v>-1.5329869999999999</v>
      </c>
      <c r="AB35" s="68"/>
      <c r="AC35" s="2"/>
      <c r="AD35" s="30">
        <v>-1.1645490000000001</v>
      </c>
      <c r="AE35" s="30">
        <v>4.16</v>
      </c>
      <c r="AF35" s="29"/>
      <c r="AG35" s="29"/>
      <c r="AH35" s="29"/>
      <c r="AI35" s="30"/>
      <c r="AJ35" s="29"/>
      <c r="AK35" s="30"/>
      <c r="AL35" s="32"/>
      <c r="AM35" s="29"/>
      <c r="AN35" s="43"/>
      <c r="AO35" s="29"/>
      <c r="AP35" s="29"/>
      <c r="AQ35" s="31"/>
      <c r="AR35" s="29"/>
      <c r="AS35" s="21"/>
      <c r="AT35" s="16"/>
      <c r="AU35" s="16"/>
      <c r="AV35" s="16"/>
      <c r="AW35" s="16"/>
      <c r="AX35" s="16"/>
      <c r="AY35" s="16"/>
      <c r="AZ35" s="16"/>
      <c r="BA35" s="16"/>
      <c r="BB35" s="4">
        <f t="shared" si="4"/>
        <v>1.4977255</v>
      </c>
    </row>
    <row r="36" spans="1:54">
      <c r="A36" s="26">
        <v>7</v>
      </c>
      <c r="B36" s="33">
        <v>-1.554557</v>
      </c>
      <c r="C36" s="17">
        <v>-1.01</v>
      </c>
      <c r="D36" s="26"/>
      <c r="E36" s="22"/>
      <c r="F36" s="22"/>
      <c r="G36" s="22"/>
      <c r="H36" s="26"/>
      <c r="I36" s="22"/>
      <c r="J36" s="26"/>
      <c r="K36" s="27"/>
      <c r="L36" s="22"/>
      <c r="M36" s="46"/>
      <c r="N36" s="22"/>
      <c r="O36" s="22"/>
      <c r="P36" s="28"/>
      <c r="Q36" s="26"/>
      <c r="R36" s="20"/>
      <c r="S36" s="22"/>
      <c r="T36" s="22"/>
      <c r="U36" s="26"/>
      <c r="V36" s="22"/>
      <c r="W36" s="23"/>
      <c r="X36" s="15"/>
      <c r="Y36" s="15"/>
      <c r="Z36" s="26"/>
      <c r="AA36" s="4">
        <f t="shared" si="3"/>
        <v>-1.2822784999999999</v>
      </c>
      <c r="AB36" s="68"/>
      <c r="AC36" s="2"/>
      <c r="AD36" s="30">
        <v>-0.83708800000000005</v>
      </c>
      <c r="AE36" s="30">
        <v>4.43</v>
      </c>
      <c r="AF36" s="29"/>
      <c r="AG36" s="29"/>
      <c r="AH36" s="29"/>
      <c r="AI36" s="30"/>
      <c r="AJ36" s="29"/>
      <c r="AK36" s="30"/>
      <c r="AL36" s="32"/>
      <c r="AM36" s="29"/>
      <c r="AN36" s="43"/>
      <c r="AO36" s="29"/>
      <c r="AP36" s="29"/>
      <c r="AQ36" s="31"/>
      <c r="AR36" s="29"/>
      <c r="AS36" s="21"/>
      <c r="AT36" s="16"/>
      <c r="AU36" s="16"/>
      <c r="AV36" s="16"/>
      <c r="AW36" s="16"/>
      <c r="AX36" s="16"/>
      <c r="AY36" s="16"/>
      <c r="AZ36" s="16"/>
      <c r="BA36" s="16"/>
      <c r="BB36" s="4">
        <f t="shared" si="4"/>
        <v>1.7964559999999998</v>
      </c>
    </row>
    <row r="37" spans="1:54">
      <c r="A37" s="26">
        <v>8</v>
      </c>
      <c r="B37" s="33">
        <v>-1.2881549999999999</v>
      </c>
      <c r="C37" s="17">
        <v>-0.74</v>
      </c>
      <c r="D37" s="26"/>
      <c r="E37" s="22"/>
      <c r="F37" s="22"/>
      <c r="G37" s="22"/>
      <c r="H37" s="26"/>
      <c r="I37" s="22"/>
      <c r="J37" s="26"/>
      <c r="K37" s="27"/>
      <c r="L37" s="22"/>
      <c r="M37" s="46"/>
      <c r="N37" s="22"/>
      <c r="O37" s="22"/>
      <c r="P37" s="28"/>
      <c r="Q37" s="26"/>
      <c r="R37" s="20"/>
      <c r="S37" s="22"/>
      <c r="T37" s="22"/>
      <c r="U37" s="26"/>
      <c r="V37" s="22"/>
      <c r="W37" s="23"/>
      <c r="X37" s="15"/>
      <c r="Y37" s="15"/>
      <c r="Z37" s="26"/>
      <c r="AA37" s="4">
        <f t="shared" si="3"/>
        <v>-1.0140775</v>
      </c>
      <c r="AB37" s="68"/>
      <c r="AC37" s="2"/>
      <c r="AD37" s="30">
        <v>-0.54911600000000005</v>
      </c>
      <c r="AE37" s="30">
        <v>4.71</v>
      </c>
      <c r="AF37" s="29"/>
      <c r="AG37" s="29"/>
      <c r="AH37" s="29"/>
      <c r="AI37" s="30"/>
      <c r="AJ37" s="29"/>
      <c r="AK37" s="30"/>
      <c r="AL37" s="32"/>
      <c r="AM37" s="29"/>
      <c r="AN37" s="43"/>
      <c r="AO37" s="29"/>
      <c r="AP37" s="29"/>
      <c r="AQ37" s="31"/>
      <c r="AR37" s="29"/>
      <c r="AS37" s="21"/>
      <c r="AT37" s="16"/>
      <c r="AU37" s="16"/>
      <c r="AV37" s="16"/>
      <c r="AW37" s="16"/>
      <c r="AX37" s="16"/>
      <c r="AY37" s="16"/>
      <c r="AZ37" s="16"/>
      <c r="BA37" s="16"/>
      <c r="BB37" s="4">
        <f t="shared" si="4"/>
        <v>2.0804420000000001</v>
      </c>
    </row>
    <row r="38" spans="1:54">
      <c r="A38" s="26">
        <v>9</v>
      </c>
      <c r="B38" s="33">
        <v>-1.035541</v>
      </c>
      <c r="C38" s="17">
        <v>-0.5</v>
      </c>
      <c r="D38" s="26"/>
      <c r="E38" s="22"/>
      <c r="F38" s="22"/>
      <c r="G38" s="22"/>
      <c r="H38" s="26"/>
      <c r="I38" s="22"/>
      <c r="J38" s="26"/>
      <c r="K38" s="27"/>
      <c r="L38" s="22"/>
      <c r="M38" s="46"/>
      <c r="N38" s="22"/>
      <c r="O38" s="22"/>
      <c r="P38" s="28"/>
      <c r="Q38" s="26"/>
      <c r="R38" s="20"/>
      <c r="S38" s="22"/>
      <c r="T38" s="22"/>
      <c r="U38" s="26"/>
      <c r="V38" s="22"/>
      <c r="W38" s="23"/>
      <c r="X38" s="15"/>
      <c r="Y38" s="15"/>
      <c r="Z38" s="26"/>
      <c r="AA38" s="4">
        <f t="shared" si="3"/>
        <v>-0.76777050000000002</v>
      </c>
      <c r="AB38" s="68"/>
      <c r="AC38" s="2"/>
      <c r="AD38" s="30">
        <v>-0.28503800000000001</v>
      </c>
      <c r="AE38" s="30">
        <v>4.8600000000000003</v>
      </c>
      <c r="AF38" s="29"/>
      <c r="AG38" s="29"/>
      <c r="AH38" s="29"/>
      <c r="AI38" s="30"/>
      <c r="AJ38" s="29"/>
      <c r="AK38" s="30"/>
      <c r="AL38" s="32"/>
      <c r="AM38" s="29"/>
      <c r="AN38" s="43"/>
      <c r="AO38" s="29"/>
      <c r="AP38" s="29"/>
      <c r="AQ38" s="31"/>
      <c r="AR38" s="29"/>
      <c r="AS38" s="21"/>
      <c r="AT38" s="16"/>
      <c r="AU38" s="16"/>
      <c r="AV38" s="16"/>
      <c r="AW38" s="16"/>
      <c r="AX38" s="16"/>
      <c r="AY38" s="16"/>
      <c r="AZ38" s="16"/>
      <c r="BA38" s="16"/>
      <c r="BB38" s="4">
        <f t="shared" si="4"/>
        <v>2.2874810000000001</v>
      </c>
    </row>
    <row r="39" spans="1:54">
      <c r="A39" s="26">
        <v>10</v>
      </c>
      <c r="B39" s="33">
        <v>-0.79150100000000001</v>
      </c>
      <c r="C39" s="17">
        <v>-0.3</v>
      </c>
      <c r="D39" s="26"/>
      <c r="E39" s="22"/>
      <c r="F39" s="22"/>
      <c r="G39" s="22"/>
      <c r="H39" s="26"/>
      <c r="I39" s="22"/>
      <c r="J39" s="26"/>
      <c r="K39" s="27"/>
      <c r="L39" s="22"/>
      <c r="M39" s="46"/>
      <c r="N39" s="22"/>
      <c r="O39" s="22"/>
      <c r="P39" s="28"/>
      <c r="Q39" s="26"/>
      <c r="R39" s="20"/>
      <c r="S39" s="22"/>
      <c r="T39" s="22"/>
      <c r="U39" s="26"/>
      <c r="V39" s="22"/>
      <c r="W39" s="23"/>
      <c r="X39" s="15"/>
      <c r="Y39" s="15"/>
      <c r="Z39" s="26"/>
      <c r="AA39" s="4">
        <f t="shared" si="3"/>
        <v>-0.54575050000000003</v>
      </c>
      <c r="AB39" s="68"/>
      <c r="AC39" s="2"/>
      <c r="AD39" s="30">
        <v>-3.8622999999999998E-2</v>
      </c>
      <c r="AE39" s="30">
        <v>5.01</v>
      </c>
      <c r="AF39" s="29"/>
      <c r="AG39" s="29"/>
      <c r="AH39" s="29"/>
      <c r="AI39" s="30"/>
      <c r="AJ39" s="29"/>
      <c r="AK39" s="30"/>
      <c r="AL39" s="32"/>
      <c r="AM39" s="29"/>
      <c r="AN39" s="43"/>
      <c r="AO39" s="29"/>
      <c r="AP39" s="29"/>
      <c r="AQ39" s="31"/>
      <c r="AR39" s="29"/>
      <c r="AS39" s="21"/>
      <c r="AT39" s="16"/>
      <c r="AU39" s="16"/>
      <c r="AV39" s="16"/>
      <c r="AW39" s="16"/>
      <c r="AX39" s="16"/>
      <c r="AY39" s="16"/>
      <c r="AZ39" s="16"/>
      <c r="BA39" s="16"/>
      <c r="BB39" s="4">
        <f t="shared" si="4"/>
        <v>2.4856884999999997</v>
      </c>
    </row>
    <row r="40" spans="1:54">
      <c r="A40" s="26">
        <v>11</v>
      </c>
      <c r="B40" s="33">
        <v>-0.55826200000000004</v>
      </c>
      <c r="C40" s="17">
        <v>-0.06</v>
      </c>
      <c r="D40" s="26"/>
      <c r="E40" s="22"/>
      <c r="F40" s="22"/>
      <c r="G40" s="22"/>
      <c r="H40" s="26"/>
      <c r="I40" s="22"/>
      <c r="J40" s="26"/>
      <c r="K40" s="27"/>
      <c r="L40" s="22"/>
      <c r="M40" s="46"/>
      <c r="N40" s="22"/>
      <c r="O40" s="22"/>
      <c r="P40" s="28"/>
      <c r="Q40" s="26"/>
      <c r="R40" s="20"/>
      <c r="S40" s="22"/>
      <c r="T40" s="22"/>
      <c r="U40" s="26"/>
      <c r="V40" s="22"/>
      <c r="W40" s="23"/>
      <c r="X40" s="15"/>
      <c r="Y40" s="15"/>
      <c r="Z40" s="26"/>
      <c r="AA40" s="4">
        <f t="shared" si="3"/>
        <v>-0.30913100000000004</v>
      </c>
      <c r="AB40" s="68"/>
      <c r="AC40" s="2"/>
      <c r="AD40" s="30">
        <v>0.18267600000000001</v>
      </c>
      <c r="AE40" s="30">
        <v>5.14</v>
      </c>
      <c r="AF40" s="29"/>
      <c r="AG40" s="29"/>
      <c r="AH40" s="29"/>
      <c r="AI40" s="30"/>
      <c r="AJ40" s="29"/>
      <c r="AK40" s="30"/>
      <c r="AL40" s="32"/>
      <c r="AM40" s="29"/>
      <c r="AN40" s="43"/>
      <c r="AO40" s="29"/>
      <c r="AP40" s="29"/>
      <c r="AQ40" s="31"/>
      <c r="AR40" s="29"/>
      <c r="AS40" s="21"/>
      <c r="AT40" s="16"/>
      <c r="AU40" s="16"/>
      <c r="AV40" s="16"/>
      <c r="AW40" s="16"/>
      <c r="AX40" s="16"/>
      <c r="AY40" s="16"/>
      <c r="AZ40" s="16"/>
      <c r="BA40" s="16"/>
      <c r="BB40" s="4">
        <f t="shared" si="4"/>
        <v>2.6613379999999998</v>
      </c>
    </row>
    <row r="41" spans="1:54">
      <c r="A41" s="26">
        <v>12</v>
      </c>
      <c r="B41" s="33">
        <v>-0.33241500000000002</v>
      </c>
      <c r="C41" s="17">
        <v>0.13</v>
      </c>
      <c r="D41" s="26"/>
      <c r="E41" s="22"/>
      <c r="F41" s="22"/>
      <c r="G41" s="22"/>
      <c r="H41" s="26"/>
      <c r="I41" s="22"/>
      <c r="J41" s="26"/>
      <c r="K41" s="27"/>
      <c r="L41" s="22"/>
      <c r="M41" s="46"/>
      <c r="N41" s="22"/>
      <c r="O41" s="22"/>
      <c r="P41" s="28"/>
      <c r="Q41" s="26"/>
      <c r="R41" s="20"/>
      <c r="S41" s="22"/>
      <c r="T41" s="22"/>
      <c r="U41" s="26"/>
      <c r="V41" s="22"/>
      <c r="W41" s="23"/>
      <c r="X41" s="15"/>
      <c r="Y41" s="15"/>
      <c r="Z41" s="26"/>
      <c r="AA41" s="4">
        <f t="shared" si="3"/>
        <v>-0.10120750000000001</v>
      </c>
      <c r="AB41" s="68"/>
      <c r="AC41" s="2"/>
      <c r="AD41" s="30">
        <v>0.39658199999999999</v>
      </c>
      <c r="AE41" s="30">
        <v>5.29</v>
      </c>
      <c r="AF41" s="29"/>
      <c r="AG41" s="29"/>
      <c r="AH41" s="29"/>
      <c r="AI41" s="30"/>
      <c r="AJ41" s="29"/>
      <c r="AK41" s="30"/>
      <c r="AL41" s="32"/>
      <c r="AM41" s="29"/>
      <c r="AN41" s="43"/>
      <c r="AO41" s="29"/>
      <c r="AP41" s="29"/>
      <c r="AQ41" s="31"/>
      <c r="AR41" s="29"/>
      <c r="AS41" s="21"/>
      <c r="AT41" s="16"/>
      <c r="AU41" s="16"/>
      <c r="AV41" s="16"/>
      <c r="AW41" s="16"/>
      <c r="AX41" s="16"/>
      <c r="AY41" s="16"/>
      <c r="AZ41" s="16"/>
      <c r="BA41" s="16"/>
      <c r="BB41" s="4">
        <f t="shared" si="4"/>
        <v>2.8432909999999998</v>
      </c>
    </row>
    <row r="42" spans="1:54">
      <c r="A42" s="26">
        <v>13</v>
      </c>
      <c r="B42" s="33">
        <v>-0.113514</v>
      </c>
      <c r="C42" s="17">
        <v>0.3</v>
      </c>
      <c r="D42" s="26"/>
      <c r="E42" s="22"/>
      <c r="F42" s="22"/>
      <c r="G42" s="22"/>
      <c r="H42" s="26"/>
      <c r="I42" s="22"/>
      <c r="J42" s="26"/>
      <c r="K42" s="27"/>
      <c r="L42" s="22"/>
      <c r="M42" s="46"/>
      <c r="N42" s="22"/>
      <c r="O42" s="22"/>
      <c r="P42" s="28"/>
      <c r="Q42" s="26"/>
      <c r="R42" s="20"/>
      <c r="S42" s="22"/>
      <c r="T42" s="22"/>
      <c r="U42" s="26"/>
      <c r="V42" s="22"/>
      <c r="W42" s="23"/>
      <c r="X42" s="15"/>
      <c r="Y42" s="15"/>
      <c r="Z42" s="26"/>
      <c r="AA42" s="4">
        <f t="shared" si="3"/>
        <v>9.3242999999999993E-2</v>
      </c>
      <c r="AB42" s="68"/>
      <c r="AC42" s="2"/>
      <c r="AD42" s="30">
        <v>0.60109800000000002</v>
      </c>
      <c r="AE42" s="30">
        <v>5.4</v>
      </c>
      <c r="AF42" s="29"/>
      <c r="AG42" s="29"/>
      <c r="AH42" s="29"/>
      <c r="AI42" s="30"/>
      <c r="AJ42" s="29"/>
      <c r="AK42" s="30"/>
      <c r="AL42" s="32"/>
      <c r="AM42" s="29"/>
      <c r="AN42" s="43"/>
      <c r="AO42" s="29"/>
      <c r="AP42" s="29"/>
      <c r="AQ42" s="31"/>
      <c r="AR42" s="29"/>
      <c r="AS42" s="21"/>
      <c r="AT42" s="16"/>
      <c r="AU42" s="16"/>
      <c r="AV42" s="16"/>
      <c r="AW42" s="16"/>
      <c r="AX42" s="16"/>
      <c r="AY42" s="16"/>
      <c r="AZ42" s="16"/>
      <c r="BA42" s="16"/>
      <c r="BB42" s="4">
        <f t="shared" si="4"/>
        <v>3.0005490000000004</v>
      </c>
    </row>
    <row r="43" spans="1:54">
      <c r="A43" s="26">
        <v>14</v>
      </c>
      <c r="B43" s="33">
        <v>9.6012E-2</v>
      </c>
      <c r="C43" s="17">
        <v>0.47</v>
      </c>
      <c r="D43" s="26"/>
      <c r="E43" s="22"/>
      <c r="F43" s="22"/>
      <c r="G43" s="22"/>
      <c r="H43" s="26"/>
      <c r="I43" s="22"/>
      <c r="J43" s="26"/>
      <c r="K43" s="27"/>
      <c r="L43" s="22"/>
      <c r="M43" s="46"/>
      <c r="N43" s="22"/>
      <c r="O43" s="22"/>
      <c r="P43" s="28"/>
      <c r="Q43" s="26"/>
      <c r="R43" s="20"/>
      <c r="S43" s="22"/>
      <c r="T43" s="22"/>
      <c r="U43" s="26"/>
      <c r="V43" s="22"/>
      <c r="W43" s="23"/>
      <c r="X43" s="15"/>
      <c r="Y43" s="15"/>
      <c r="Z43" s="26"/>
      <c r="AA43" s="4">
        <f t="shared" si="3"/>
        <v>0.28300599999999998</v>
      </c>
      <c r="AB43" s="68"/>
      <c r="AC43" s="2"/>
      <c r="AD43" s="30">
        <v>0.79449499999999995</v>
      </c>
      <c r="AE43" s="30">
        <v>5.51</v>
      </c>
      <c r="AF43" s="29"/>
      <c r="AG43" s="29"/>
      <c r="AH43" s="29"/>
      <c r="AI43" s="30"/>
      <c r="AJ43" s="29"/>
      <c r="AK43" s="30"/>
      <c r="AL43" s="32"/>
      <c r="AM43" s="29"/>
      <c r="AN43" s="43"/>
      <c r="AO43" s="29"/>
      <c r="AP43" s="29"/>
      <c r="AQ43" s="31"/>
      <c r="AR43" s="29"/>
      <c r="AS43" s="21"/>
      <c r="AT43" s="16"/>
      <c r="AU43" s="16"/>
      <c r="AV43" s="16"/>
      <c r="AW43" s="16"/>
      <c r="AX43" s="16"/>
      <c r="AY43" s="16"/>
      <c r="AZ43" s="16"/>
      <c r="BA43" s="16"/>
      <c r="BB43" s="4">
        <f t="shared" si="4"/>
        <v>3.1522474999999996</v>
      </c>
    </row>
    <row r="44" spans="1:54">
      <c r="A44" s="26">
        <v>15</v>
      </c>
      <c r="B44" s="33">
        <v>0.30647600000000003</v>
      </c>
      <c r="C44" s="17">
        <v>0.66</v>
      </c>
      <c r="D44" s="26"/>
      <c r="E44" s="22"/>
      <c r="F44" s="22"/>
      <c r="G44" s="22"/>
      <c r="H44" s="26"/>
      <c r="I44" s="22"/>
      <c r="J44" s="26"/>
      <c r="K44" s="27"/>
      <c r="L44" s="22"/>
      <c r="M44" s="46"/>
      <c r="N44" s="22"/>
      <c r="O44" s="22"/>
      <c r="P44" s="28"/>
      <c r="Q44" s="26"/>
      <c r="R44" s="20"/>
      <c r="S44" s="22"/>
      <c r="T44" s="22"/>
      <c r="U44" s="26"/>
      <c r="V44" s="22"/>
      <c r="W44" s="23"/>
      <c r="X44" s="15"/>
      <c r="Y44" s="15"/>
      <c r="Z44" s="26"/>
      <c r="AA44" s="4">
        <f t="shared" si="3"/>
        <v>0.48323800000000006</v>
      </c>
      <c r="AB44" s="68"/>
      <c r="AC44" s="2"/>
      <c r="AD44" s="30">
        <v>0.97873900000000003</v>
      </c>
      <c r="AE44" s="30">
        <v>5.64</v>
      </c>
      <c r="AF44" s="29"/>
      <c r="AG44" s="29"/>
      <c r="AH44" s="29"/>
      <c r="AI44" s="30"/>
      <c r="AJ44" s="29"/>
      <c r="AK44" s="30"/>
      <c r="AL44" s="32"/>
      <c r="AM44" s="29"/>
      <c r="AN44" s="43"/>
      <c r="AO44" s="29"/>
      <c r="AP44" s="29"/>
      <c r="AQ44" s="31"/>
      <c r="AR44" s="29"/>
      <c r="AS44" s="21"/>
      <c r="AT44" s="16"/>
      <c r="AU44" s="16"/>
      <c r="AV44" s="16"/>
      <c r="AW44" s="16"/>
      <c r="AX44" s="16"/>
      <c r="AY44" s="16"/>
      <c r="AZ44" s="16"/>
      <c r="BA44" s="16"/>
      <c r="BB44" s="4">
        <f t="shared" si="4"/>
        <v>3.3093694999999999</v>
      </c>
    </row>
    <row r="45" spans="1:54">
      <c r="A45" s="26">
        <v>16</v>
      </c>
      <c r="B45" s="33">
        <v>0.50834000000000001</v>
      </c>
      <c r="C45" s="17">
        <v>0.83</v>
      </c>
      <c r="D45" s="26"/>
      <c r="E45" s="22"/>
      <c r="F45" s="22"/>
      <c r="G45" s="22"/>
      <c r="H45" s="26"/>
      <c r="I45" s="22"/>
      <c r="J45" s="26"/>
      <c r="K45" s="27"/>
      <c r="L45" s="22"/>
      <c r="M45" s="46"/>
      <c r="N45" s="22"/>
      <c r="O45" s="22"/>
      <c r="P45" s="28"/>
      <c r="Q45" s="26"/>
      <c r="R45" s="20"/>
      <c r="S45" s="22"/>
      <c r="T45" s="22"/>
      <c r="U45" s="26"/>
      <c r="V45" s="22"/>
      <c r="W45" s="23"/>
      <c r="X45" s="15"/>
      <c r="Y45" s="15"/>
      <c r="Z45" s="26"/>
      <c r="AA45" s="4">
        <f t="shared" si="3"/>
        <v>0.66917000000000004</v>
      </c>
      <c r="AB45" s="68"/>
      <c r="AC45" s="2"/>
      <c r="AD45" s="30">
        <v>1.151486</v>
      </c>
      <c r="AE45" s="30">
        <v>5.72</v>
      </c>
      <c r="AF45" s="29"/>
      <c r="AG45" s="29"/>
      <c r="AH45" s="29"/>
      <c r="AI45" s="30"/>
      <c r="AJ45" s="29"/>
      <c r="AK45" s="30"/>
      <c r="AL45" s="32"/>
      <c r="AM45" s="29"/>
      <c r="AN45" s="43"/>
      <c r="AO45" s="29"/>
      <c r="AP45" s="29"/>
      <c r="AQ45" s="31"/>
      <c r="AR45" s="29"/>
      <c r="AS45" s="21"/>
      <c r="AT45" s="16"/>
      <c r="AU45" s="16"/>
      <c r="AV45" s="16"/>
      <c r="AW45" s="16"/>
      <c r="AX45" s="16"/>
      <c r="AY45" s="16"/>
      <c r="AZ45" s="16"/>
      <c r="BA45" s="16"/>
      <c r="BB45" s="4">
        <f t="shared" si="4"/>
        <v>3.435743</v>
      </c>
    </row>
    <row r="46" spans="1:54">
      <c r="A46" s="26">
        <v>17</v>
      </c>
      <c r="B46" s="33">
        <v>0.70219799999999999</v>
      </c>
      <c r="C46" s="17">
        <v>0.99</v>
      </c>
      <c r="D46" s="26"/>
      <c r="E46" s="22"/>
      <c r="F46" s="22"/>
      <c r="G46" s="22"/>
      <c r="H46" s="26"/>
      <c r="I46" s="22"/>
      <c r="J46" s="26"/>
      <c r="K46" s="27"/>
      <c r="L46" s="22"/>
      <c r="M46" s="46"/>
      <c r="N46" s="22"/>
      <c r="O46" s="22"/>
      <c r="P46" s="28"/>
      <c r="Q46" s="26"/>
      <c r="R46" s="20"/>
      <c r="S46" s="22"/>
      <c r="T46" s="22"/>
      <c r="U46" s="26"/>
      <c r="V46" s="22"/>
      <c r="W46" s="23"/>
      <c r="X46" s="15"/>
      <c r="Y46" s="15"/>
      <c r="Z46" s="26"/>
      <c r="AA46" s="4">
        <f t="shared" si="3"/>
        <v>0.84609899999999993</v>
      </c>
      <c r="AB46" s="68"/>
      <c r="AC46" s="2"/>
      <c r="AD46" s="30">
        <v>1.325623</v>
      </c>
      <c r="AE46" s="30">
        <v>5.83</v>
      </c>
      <c r="AF46" s="29"/>
      <c r="AG46" s="29"/>
      <c r="AH46" s="29"/>
      <c r="AI46" s="30"/>
      <c r="AJ46" s="29"/>
      <c r="AK46" s="30"/>
      <c r="AL46" s="32"/>
      <c r="AM46" s="29"/>
      <c r="AN46" s="43"/>
      <c r="AO46" s="29"/>
      <c r="AP46" s="29"/>
      <c r="AQ46" s="31"/>
      <c r="AR46" s="29"/>
      <c r="AS46" s="21"/>
      <c r="AT46" s="16"/>
      <c r="AU46" s="16"/>
      <c r="AV46" s="16"/>
      <c r="AW46" s="16"/>
      <c r="AX46" s="16"/>
      <c r="AY46" s="16"/>
      <c r="AZ46" s="16"/>
      <c r="BA46" s="16"/>
      <c r="BB46" s="4">
        <f t="shared" si="4"/>
        <v>3.5778115000000001</v>
      </c>
    </row>
    <row r="47" spans="1:54">
      <c r="A47" s="26">
        <v>18</v>
      </c>
      <c r="B47" s="33">
        <v>0.88858999999999999</v>
      </c>
      <c r="C47" s="17">
        <v>1.17</v>
      </c>
      <c r="D47" s="26"/>
      <c r="E47" s="22"/>
      <c r="F47" s="22"/>
      <c r="G47" s="22"/>
      <c r="H47" s="26"/>
      <c r="I47" s="22"/>
      <c r="J47" s="26"/>
      <c r="K47" s="27"/>
      <c r="L47" s="22"/>
      <c r="M47" s="46"/>
      <c r="N47" s="22"/>
      <c r="O47" s="22"/>
      <c r="P47" s="28"/>
      <c r="Q47" s="26"/>
      <c r="R47" s="20"/>
      <c r="S47" s="22"/>
      <c r="T47" s="22"/>
      <c r="U47" s="26"/>
      <c r="V47" s="22"/>
      <c r="W47" s="23"/>
      <c r="X47" s="15"/>
      <c r="Y47" s="15"/>
      <c r="Z47" s="26"/>
      <c r="AA47" s="4">
        <f t="shared" si="3"/>
        <v>1.0292949999999998</v>
      </c>
      <c r="AB47" s="68"/>
      <c r="AC47" s="2"/>
      <c r="AD47" s="30">
        <v>1.492429</v>
      </c>
      <c r="AE47" s="30">
        <v>5.89</v>
      </c>
      <c r="AF47" s="29"/>
      <c r="AG47" s="29"/>
      <c r="AH47" s="29"/>
      <c r="AI47" s="30"/>
      <c r="AJ47" s="29"/>
      <c r="AK47" s="30"/>
      <c r="AL47" s="32"/>
      <c r="AM47" s="29"/>
      <c r="AN47" s="43"/>
      <c r="AO47" s="29"/>
      <c r="AP47" s="29"/>
      <c r="AQ47" s="31"/>
      <c r="AR47" s="29"/>
      <c r="AS47" s="21"/>
      <c r="AT47" s="16"/>
      <c r="AU47" s="16"/>
      <c r="AV47" s="16"/>
      <c r="AW47" s="16"/>
      <c r="AX47" s="16"/>
      <c r="AY47" s="16"/>
      <c r="AZ47" s="16"/>
      <c r="BA47" s="16"/>
      <c r="BB47" s="4">
        <f t="shared" si="4"/>
        <v>3.6912145000000001</v>
      </c>
    </row>
    <row r="48" spans="1:54">
      <c r="A48" s="26">
        <v>19</v>
      </c>
      <c r="B48" s="33">
        <v>1.0699289999999999</v>
      </c>
      <c r="C48" s="17">
        <v>1.3</v>
      </c>
      <c r="D48" s="26"/>
      <c r="E48" s="22"/>
      <c r="F48" s="22"/>
      <c r="G48" s="22"/>
      <c r="H48" s="26"/>
      <c r="I48" s="22"/>
      <c r="J48" s="26"/>
      <c r="K48" s="27"/>
      <c r="L48" s="22"/>
      <c r="M48" s="46"/>
      <c r="N48" s="22"/>
      <c r="O48" s="22"/>
      <c r="P48" s="28"/>
      <c r="Q48" s="26"/>
      <c r="R48" s="20"/>
      <c r="S48" s="22"/>
      <c r="T48" s="22"/>
      <c r="U48" s="26"/>
      <c r="V48" s="22"/>
      <c r="W48" s="23"/>
      <c r="X48" s="15"/>
      <c r="Y48" s="15"/>
      <c r="Z48" s="26"/>
      <c r="AA48" s="4">
        <f t="shared" si="3"/>
        <v>1.1849645</v>
      </c>
      <c r="AB48" s="68"/>
      <c r="AC48" s="2"/>
      <c r="AD48" s="30">
        <v>1.652795</v>
      </c>
      <c r="AE48" s="30">
        <v>5.98</v>
      </c>
      <c r="AF48" s="29"/>
      <c r="AG48" s="29"/>
      <c r="AH48" s="29"/>
      <c r="AI48" s="30"/>
      <c r="AJ48" s="29"/>
      <c r="AK48" s="30"/>
      <c r="AL48" s="32"/>
      <c r="AM48" s="29"/>
      <c r="AN48" s="43"/>
      <c r="AO48" s="29"/>
      <c r="AP48" s="29"/>
      <c r="AQ48" s="31"/>
      <c r="AR48" s="29"/>
      <c r="AS48" s="21"/>
      <c r="AT48" s="16"/>
      <c r="AU48" s="16"/>
      <c r="AV48" s="16"/>
      <c r="AW48" s="16"/>
      <c r="AX48" s="16"/>
      <c r="AY48" s="16"/>
      <c r="AZ48" s="16"/>
      <c r="BA48" s="16"/>
      <c r="BB48" s="4">
        <f t="shared" si="4"/>
        <v>3.8163975000000003</v>
      </c>
    </row>
    <row r="49" spans="1:54">
      <c r="A49" s="26">
        <v>20</v>
      </c>
      <c r="B49" s="33">
        <v>1.244246</v>
      </c>
      <c r="C49" s="17">
        <v>1.44</v>
      </c>
      <c r="D49" s="26"/>
      <c r="E49" s="22"/>
      <c r="F49" s="22"/>
      <c r="G49" s="22"/>
      <c r="H49" s="26"/>
      <c r="I49" s="22"/>
      <c r="J49" s="26"/>
      <c r="K49" s="27"/>
      <c r="L49" s="22"/>
      <c r="M49" s="46"/>
      <c r="N49" s="22"/>
      <c r="O49" s="22"/>
      <c r="P49" s="28"/>
      <c r="Q49" s="26"/>
      <c r="R49" s="20"/>
      <c r="S49" s="22"/>
      <c r="T49" s="22"/>
      <c r="U49" s="26"/>
      <c r="V49" s="22"/>
      <c r="W49" s="23"/>
      <c r="X49" s="15"/>
      <c r="Y49" s="15"/>
      <c r="Z49" s="26"/>
      <c r="AA49" s="4">
        <f t="shared" si="3"/>
        <v>1.342123</v>
      </c>
      <c r="AB49" s="68"/>
      <c r="AC49" s="2"/>
      <c r="AD49" s="30">
        <v>1.8122370000000001</v>
      </c>
      <c r="AE49" s="30">
        <v>6.07</v>
      </c>
      <c r="AF49" s="29"/>
      <c r="AG49" s="29"/>
      <c r="AH49" s="29"/>
      <c r="AI49" s="30"/>
      <c r="AJ49" s="29"/>
      <c r="AK49" s="30"/>
      <c r="AL49" s="32"/>
      <c r="AM49" s="29"/>
      <c r="AN49" s="43"/>
      <c r="AO49" s="29"/>
      <c r="AP49" s="29"/>
      <c r="AQ49" s="31"/>
      <c r="AR49" s="29"/>
      <c r="AS49" s="21"/>
      <c r="AT49" s="16"/>
      <c r="AU49" s="16"/>
      <c r="AV49" s="16"/>
      <c r="AW49" s="16"/>
      <c r="AX49" s="16"/>
      <c r="AY49" s="16"/>
      <c r="AZ49" s="16"/>
      <c r="BA49" s="16"/>
      <c r="BB49" s="4">
        <f t="shared" si="4"/>
        <v>3.9411185</v>
      </c>
    </row>
    <row r="50" spans="1:54">
      <c r="A50" s="26">
        <v>21</v>
      </c>
      <c r="B50" s="33">
        <v>1.4194500000000001</v>
      </c>
      <c r="C50" s="17">
        <v>1.59</v>
      </c>
      <c r="D50" s="26"/>
      <c r="E50" s="22"/>
      <c r="F50" s="22"/>
      <c r="G50" s="22"/>
      <c r="H50" s="26"/>
      <c r="I50" s="22"/>
      <c r="J50" s="26"/>
      <c r="K50" s="27"/>
      <c r="L50" s="22"/>
      <c r="M50" s="46"/>
      <c r="N50" s="22"/>
      <c r="O50" s="22"/>
      <c r="P50" s="28"/>
      <c r="Q50" s="26"/>
      <c r="R50" s="20"/>
      <c r="S50" s="22"/>
      <c r="T50" s="22"/>
      <c r="U50" s="26"/>
      <c r="V50" s="22"/>
      <c r="W50" s="23"/>
      <c r="X50" s="15"/>
      <c r="Y50" s="15"/>
      <c r="Z50" s="26"/>
      <c r="AA50" s="4">
        <f t="shared" si="3"/>
        <v>1.5047250000000001</v>
      </c>
      <c r="AB50" s="68"/>
      <c r="AC50" s="2"/>
      <c r="AD50" s="30">
        <v>1.9661379999999999</v>
      </c>
      <c r="AE50" s="30">
        <v>6.14</v>
      </c>
      <c r="AF50" s="29"/>
      <c r="AG50" s="29"/>
      <c r="AH50" s="29"/>
      <c r="AI50" s="30"/>
      <c r="AJ50" s="29"/>
      <c r="AK50" s="30"/>
      <c r="AL50" s="32"/>
      <c r="AM50" s="29"/>
      <c r="AN50" s="43"/>
      <c r="AO50" s="29"/>
      <c r="AP50" s="29"/>
      <c r="AQ50" s="31"/>
      <c r="AR50" s="29"/>
      <c r="AS50" s="21"/>
      <c r="AT50" s="16"/>
      <c r="AU50" s="16"/>
      <c r="AV50" s="16"/>
      <c r="AW50" s="16"/>
      <c r="AX50" s="16"/>
      <c r="AY50" s="16"/>
      <c r="AZ50" s="16"/>
      <c r="BA50" s="16"/>
      <c r="BB50" s="4">
        <f t="shared" si="4"/>
        <v>4.0530689999999998</v>
      </c>
    </row>
    <row r="51" spans="1:54">
      <c r="A51" s="26">
        <v>22</v>
      </c>
      <c r="B51" s="33">
        <v>1.5926499999999999</v>
      </c>
      <c r="C51" s="17">
        <v>1.74</v>
      </c>
      <c r="D51" s="26"/>
      <c r="E51" s="22"/>
      <c r="F51" s="22"/>
      <c r="G51" s="22"/>
      <c r="H51" s="26"/>
      <c r="I51" s="22"/>
      <c r="J51" s="26"/>
      <c r="K51" s="27"/>
      <c r="L51" s="22"/>
      <c r="M51" s="46"/>
      <c r="N51" s="22"/>
      <c r="O51" s="22"/>
      <c r="P51" s="28"/>
      <c r="Q51" s="26"/>
      <c r="R51" s="20"/>
      <c r="S51" s="22"/>
      <c r="T51" s="22"/>
      <c r="U51" s="26"/>
      <c r="V51" s="22"/>
      <c r="W51" s="23"/>
      <c r="X51" s="15"/>
      <c r="Y51" s="15"/>
      <c r="Z51" s="26"/>
      <c r="AA51" s="4">
        <f t="shared" si="3"/>
        <v>1.6663250000000001</v>
      </c>
      <c r="AB51" s="68"/>
      <c r="AC51" s="2"/>
      <c r="AD51" s="30">
        <v>2.1150869999999999</v>
      </c>
      <c r="AE51" s="30">
        <v>6.21</v>
      </c>
      <c r="AF51" s="29"/>
      <c r="AG51" s="29"/>
      <c r="AH51" s="29"/>
      <c r="AI51" s="30"/>
      <c r="AJ51" s="29"/>
      <c r="AK51" s="30"/>
      <c r="AL51" s="32"/>
      <c r="AM51" s="29"/>
      <c r="AN51" s="43"/>
      <c r="AO51" s="29"/>
      <c r="AP51" s="29"/>
      <c r="AQ51" s="31"/>
      <c r="AR51" s="29"/>
      <c r="AS51" s="21"/>
      <c r="AT51" s="16"/>
      <c r="AU51" s="16"/>
      <c r="AV51" s="16"/>
      <c r="AW51" s="16"/>
      <c r="AX51" s="16"/>
      <c r="AY51" s="16"/>
      <c r="AZ51" s="16"/>
      <c r="BA51" s="16"/>
      <c r="BB51" s="4">
        <f t="shared" si="4"/>
        <v>4.1625435</v>
      </c>
    </row>
    <row r="52" spans="1:54">
      <c r="A52" s="26">
        <v>23</v>
      </c>
      <c r="B52" s="33">
        <v>1.764832</v>
      </c>
      <c r="C52" s="17">
        <v>1.92</v>
      </c>
      <c r="D52" s="26"/>
      <c r="E52" s="22"/>
      <c r="F52" s="22"/>
      <c r="G52" s="22"/>
      <c r="H52" s="26"/>
      <c r="I52" s="22"/>
      <c r="J52" s="26"/>
      <c r="K52" s="27"/>
      <c r="L52" s="22"/>
      <c r="M52" s="46"/>
      <c r="N52" s="22"/>
      <c r="O52" s="22"/>
      <c r="P52" s="28"/>
      <c r="Q52" s="26"/>
      <c r="R52" s="20"/>
      <c r="S52" s="22"/>
      <c r="T52" s="22"/>
      <c r="U52" s="26"/>
      <c r="V52" s="22"/>
      <c r="W52" s="23"/>
      <c r="X52" s="15"/>
      <c r="Y52" s="15"/>
      <c r="Z52" s="26"/>
      <c r="AA52" s="4">
        <f t="shared" si="3"/>
        <v>1.8424160000000001</v>
      </c>
      <c r="AB52" s="68"/>
      <c r="AC52" s="2"/>
      <c r="AD52" s="30">
        <v>2.263401</v>
      </c>
      <c r="AE52" s="30">
        <v>6.29</v>
      </c>
      <c r="AF52" s="29"/>
      <c r="AG52" s="29"/>
      <c r="AH52" s="29"/>
      <c r="AI52" s="30"/>
      <c r="AJ52" s="29"/>
      <c r="AK52" s="30"/>
      <c r="AL52" s="32"/>
      <c r="AM52" s="29"/>
      <c r="AN52" s="43"/>
      <c r="AO52" s="29"/>
      <c r="AP52" s="29"/>
      <c r="AQ52" s="31"/>
      <c r="AR52" s="29"/>
      <c r="AS52" s="21"/>
      <c r="AT52" s="16"/>
      <c r="AU52" s="16"/>
      <c r="AV52" s="16"/>
      <c r="AW52" s="16"/>
      <c r="AX52" s="16"/>
      <c r="AY52" s="16"/>
      <c r="AZ52" s="16"/>
      <c r="BA52" s="16"/>
      <c r="BB52" s="4">
        <f t="shared" si="4"/>
        <v>4.2767005000000005</v>
      </c>
    </row>
    <row r="53" spans="1:54">
      <c r="A53" s="26">
        <v>24</v>
      </c>
      <c r="B53" s="33">
        <v>1.9343490000000001</v>
      </c>
      <c r="C53" s="17">
        <v>2.06</v>
      </c>
      <c r="D53" s="26"/>
      <c r="E53" s="22"/>
      <c r="F53" s="22"/>
      <c r="G53" s="22"/>
      <c r="H53" s="26"/>
      <c r="I53" s="22"/>
      <c r="J53" s="26"/>
      <c r="K53" s="27"/>
      <c r="L53" s="22"/>
      <c r="M53" s="46"/>
      <c r="N53" s="22"/>
      <c r="O53" s="22"/>
      <c r="P53" s="28"/>
      <c r="Q53" s="26"/>
      <c r="R53" s="20"/>
      <c r="S53" s="22"/>
      <c r="T53" s="22"/>
      <c r="U53" s="26"/>
      <c r="V53" s="22"/>
      <c r="W53" s="23"/>
      <c r="X53" s="15"/>
      <c r="Y53" s="15"/>
      <c r="Z53" s="26"/>
      <c r="AA53" s="4">
        <f t="shared" si="3"/>
        <v>1.9971745000000001</v>
      </c>
      <c r="AB53" s="68"/>
      <c r="AC53" s="2"/>
      <c r="AD53" s="30">
        <v>2.4100830000000002</v>
      </c>
      <c r="AE53" s="30">
        <v>6.34</v>
      </c>
      <c r="AF53" s="29"/>
      <c r="AG53" s="29"/>
      <c r="AH53" s="29"/>
      <c r="AI53" s="30"/>
      <c r="AJ53" s="29"/>
      <c r="AK53" s="30"/>
      <c r="AL53" s="32"/>
      <c r="AM53" s="29"/>
      <c r="AN53" s="43"/>
      <c r="AO53" s="29"/>
      <c r="AP53" s="29"/>
      <c r="AQ53" s="31"/>
      <c r="AR53" s="29"/>
      <c r="AS53" s="21"/>
      <c r="AT53" s="16"/>
      <c r="AU53" s="16"/>
      <c r="AV53" s="16"/>
      <c r="AW53" s="16"/>
      <c r="AX53" s="16"/>
      <c r="AY53" s="16"/>
      <c r="AZ53" s="16"/>
      <c r="BA53" s="16"/>
      <c r="BB53" s="4">
        <f t="shared" si="4"/>
        <v>4.3750415</v>
      </c>
    </row>
    <row r="54" spans="1:54">
      <c r="A54" s="26">
        <v>25</v>
      </c>
      <c r="B54" s="33">
        <v>2.1047799999999999</v>
      </c>
      <c r="C54" s="17">
        <v>2.1800000000000002</v>
      </c>
      <c r="D54" s="26"/>
      <c r="E54" s="22"/>
      <c r="F54" s="22"/>
      <c r="G54" s="22"/>
      <c r="H54" s="26"/>
      <c r="I54" s="22"/>
      <c r="J54" s="26"/>
      <c r="K54" s="27"/>
      <c r="L54" s="22"/>
      <c r="M54" s="46"/>
      <c r="N54" s="22"/>
      <c r="O54" s="22"/>
      <c r="P54" s="28"/>
      <c r="Q54" s="26"/>
      <c r="R54" s="20"/>
      <c r="S54" s="22"/>
      <c r="T54" s="22"/>
      <c r="U54" s="26"/>
      <c r="V54" s="22"/>
      <c r="W54" s="23"/>
      <c r="X54" s="15"/>
      <c r="Y54" s="15"/>
      <c r="Z54" s="26"/>
      <c r="AA54" s="4">
        <f t="shared" si="3"/>
        <v>2.1423899999999998</v>
      </c>
      <c r="AB54" s="68"/>
      <c r="AC54" s="2"/>
      <c r="AD54" s="30">
        <v>2.5540929999999999</v>
      </c>
      <c r="AE54" s="30">
        <v>6.39</v>
      </c>
      <c r="AF54" s="29"/>
      <c r="AG54" s="29"/>
      <c r="AH54" s="29"/>
      <c r="AI54" s="30"/>
      <c r="AJ54" s="29"/>
      <c r="AK54" s="30"/>
      <c r="AL54" s="32"/>
      <c r="AM54" s="29"/>
      <c r="AN54" s="43"/>
      <c r="AO54" s="29"/>
      <c r="AP54" s="29"/>
      <c r="AQ54" s="31"/>
      <c r="AR54" s="29"/>
      <c r="AS54" s="21"/>
      <c r="AT54" s="16"/>
      <c r="AU54" s="16"/>
      <c r="AV54" s="16"/>
      <c r="AW54" s="16"/>
      <c r="AX54" s="16"/>
      <c r="AY54" s="16"/>
      <c r="AZ54" s="16"/>
      <c r="BA54" s="16"/>
      <c r="BB54" s="4">
        <f t="shared" si="4"/>
        <v>4.4720464999999994</v>
      </c>
    </row>
    <row r="55" spans="1:54">
      <c r="A55" s="26">
        <v>26</v>
      </c>
      <c r="B55" s="33">
        <v>2.2702339999999999</v>
      </c>
      <c r="C55" s="17">
        <v>2.39</v>
      </c>
      <c r="D55" s="26"/>
      <c r="E55" s="22"/>
      <c r="F55" s="22"/>
      <c r="G55" s="22"/>
      <c r="H55" s="26"/>
      <c r="I55" s="22"/>
      <c r="J55" s="26"/>
      <c r="K55" s="27"/>
      <c r="L55" s="22"/>
      <c r="M55" s="46"/>
      <c r="N55" s="22"/>
      <c r="O55" s="22"/>
      <c r="P55" s="28"/>
      <c r="Q55" s="26"/>
      <c r="R55" s="20"/>
      <c r="S55" s="22"/>
      <c r="T55" s="22"/>
      <c r="U55" s="26"/>
      <c r="V55" s="22"/>
      <c r="W55" s="23"/>
      <c r="X55" s="15"/>
      <c r="Y55" s="15"/>
      <c r="Z55" s="26"/>
      <c r="AA55" s="4">
        <f t="shared" si="3"/>
        <v>2.330117</v>
      </c>
      <c r="AB55" s="68"/>
      <c r="AC55" s="2"/>
      <c r="AD55" s="30">
        <v>2.6936960000000001</v>
      </c>
      <c r="AE55" s="30">
        <v>6.46</v>
      </c>
      <c r="AF55" s="29"/>
      <c r="AG55" s="29"/>
      <c r="AH55" s="29"/>
      <c r="AI55" s="30"/>
      <c r="AJ55" s="29"/>
      <c r="AK55" s="30"/>
      <c r="AL55" s="32"/>
      <c r="AM55" s="29"/>
      <c r="AN55" s="43"/>
      <c r="AO55" s="29"/>
      <c r="AP55" s="29"/>
      <c r="AQ55" s="31"/>
      <c r="AR55" s="29"/>
      <c r="AS55" s="21"/>
      <c r="AT55" s="16"/>
      <c r="AU55" s="16"/>
      <c r="AV55" s="16"/>
      <c r="AW55" s="16"/>
      <c r="AX55" s="16"/>
      <c r="AY55" s="16"/>
      <c r="AZ55" s="16"/>
      <c r="BA55" s="16"/>
      <c r="BB55" s="4">
        <f t="shared" si="4"/>
        <v>4.576848</v>
      </c>
    </row>
    <row r="56" spans="1:54">
      <c r="A56" s="26">
        <v>27</v>
      </c>
      <c r="B56" s="33">
        <v>2.4292859999999998</v>
      </c>
      <c r="C56" s="17">
        <v>2.56</v>
      </c>
      <c r="D56" s="26"/>
      <c r="E56" s="22"/>
      <c r="F56" s="22"/>
      <c r="G56" s="22"/>
      <c r="H56" s="26"/>
      <c r="I56" s="22"/>
      <c r="J56" s="26"/>
      <c r="K56" s="27"/>
      <c r="L56" s="22"/>
      <c r="M56" s="46"/>
      <c r="N56" s="22"/>
      <c r="O56" s="22"/>
      <c r="P56" s="28"/>
      <c r="Q56" s="26"/>
      <c r="R56" s="20"/>
      <c r="S56" s="22"/>
      <c r="T56" s="22"/>
      <c r="U56" s="26"/>
      <c r="V56" s="22"/>
      <c r="W56" s="23"/>
      <c r="X56" s="15"/>
      <c r="Y56" s="15"/>
      <c r="Z56" s="26"/>
      <c r="AA56" s="4">
        <f t="shared" si="3"/>
        <v>2.4946429999999999</v>
      </c>
      <c r="AB56" s="68"/>
      <c r="AC56" s="2"/>
      <c r="AD56" s="30">
        <v>2.832093</v>
      </c>
      <c r="AE56" s="30">
        <v>6.51</v>
      </c>
      <c r="AF56" s="29"/>
      <c r="AG56" s="29"/>
      <c r="AH56" s="29"/>
      <c r="AI56" s="30"/>
      <c r="AJ56" s="29"/>
      <c r="AK56" s="30"/>
      <c r="AL56" s="32"/>
      <c r="AM56" s="29"/>
      <c r="AN56" s="43"/>
      <c r="AO56" s="29"/>
      <c r="AP56" s="29"/>
      <c r="AQ56" s="31"/>
      <c r="AR56" s="29"/>
      <c r="AS56" s="21"/>
      <c r="AT56" s="16"/>
      <c r="AU56" s="16"/>
      <c r="AV56" s="16"/>
      <c r="AW56" s="16"/>
      <c r="AX56" s="16"/>
      <c r="AY56" s="16"/>
      <c r="AZ56" s="16"/>
      <c r="BA56" s="16"/>
      <c r="BB56" s="4">
        <f t="shared" si="4"/>
        <v>4.6710465000000001</v>
      </c>
    </row>
    <row r="57" spans="1:54">
      <c r="A57" s="26">
        <v>28</v>
      </c>
      <c r="B57" s="33">
        <v>2.5980829999999999</v>
      </c>
      <c r="C57" s="17">
        <v>2.69</v>
      </c>
      <c r="D57" s="26"/>
      <c r="E57" s="22"/>
      <c r="F57" s="22"/>
      <c r="G57" s="22"/>
      <c r="H57" s="26"/>
      <c r="I57" s="22"/>
      <c r="J57" s="26"/>
      <c r="K57" s="27"/>
      <c r="L57" s="22"/>
      <c r="M57" s="46"/>
      <c r="N57" s="22"/>
      <c r="O57" s="22"/>
      <c r="P57" s="28"/>
      <c r="Q57" s="26"/>
      <c r="R57" s="20"/>
      <c r="S57" s="22"/>
      <c r="T57" s="22"/>
      <c r="U57" s="26"/>
      <c r="V57" s="22"/>
      <c r="W57" s="23"/>
      <c r="X57" s="15"/>
      <c r="Y57" s="15"/>
      <c r="Z57" s="26"/>
      <c r="AA57" s="4">
        <f t="shared" si="3"/>
        <v>2.6440415000000002</v>
      </c>
      <c r="AB57" s="68"/>
      <c r="AC57" s="2"/>
      <c r="AD57" s="30">
        <v>2.968998</v>
      </c>
      <c r="AE57" s="30">
        <v>6.57</v>
      </c>
      <c r="AF57" s="29"/>
      <c r="AG57" s="29"/>
      <c r="AH57" s="29"/>
      <c r="AI57" s="30"/>
      <c r="AJ57" s="29"/>
      <c r="AK57" s="30"/>
      <c r="AL57" s="32"/>
      <c r="AM57" s="29"/>
      <c r="AN57" s="43"/>
      <c r="AO57" s="29"/>
      <c r="AP57" s="29"/>
      <c r="AQ57" s="31"/>
      <c r="AR57" s="29"/>
      <c r="AS57" s="21"/>
      <c r="AT57" s="16"/>
      <c r="AU57" s="16"/>
      <c r="AV57" s="16"/>
      <c r="AW57" s="16"/>
      <c r="AX57" s="16"/>
      <c r="AY57" s="16"/>
      <c r="AZ57" s="16"/>
      <c r="BA57" s="16"/>
      <c r="BB57" s="4">
        <f t="shared" si="4"/>
        <v>4.7694989999999997</v>
      </c>
    </row>
    <row r="58" spans="1:54">
      <c r="A58" s="26">
        <v>29</v>
      </c>
      <c r="B58" s="33">
        <v>2.7646649999999999</v>
      </c>
      <c r="C58" s="17">
        <v>2.83</v>
      </c>
      <c r="D58" s="26"/>
      <c r="E58" s="22"/>
      <c r="F58" s="22"/>
      <c r="G58" s="22"/>
      <c r="H58" s="26"/>
      <c r="I58" s="22"/>
      <c r="J58" s="26"/>
      <c r="K58" s="27"/>
      <c r="L58" s="22"/>
      <c r="M58" s="46"/>
      <c r="N58" s="22"/>
      <c r="O58" s="22"/>
      <c r="P58" s="28"/>
      <c r="Q58" s="26"/>
      <c r="R58" s="20"/>
      <c r="S58" s="22"/>
      <c r="T58" s="22"/>
      <c r="U58" s="26"/>
      <c r="V58" s="22"/>
      <c r="W58" s="23"/>
      <c r="X58" s="15"/>
      <c r="Y58" s="15"/>
      <c r="Z58" s="26"/>
      <c r="AA58" s="4">
        <f t="shared" si="3"/>
        <v>2.7973325</v>
      </c>
      <c r="AB58" s="68"/>
      <c r="AC58" s="2"/>
      <c r="AD58" s="30">
        <v>3.1061350000000001</v>
      </c>
      <c r="AE58" s="30">
        <v>6.62</v>
      </c>
      <c r="AF58" s="29"/>
      <c r="AG58" s="29"/>
      <c r="AH58" s="29"/>
      <c r="AI58" s="30"/>
      <c r="AJ58" s="29"/>
      <c r="AK58" s="30"/>
      <c r="AL58" s="32"/>
      <c r="AM58" s="29"/>
      <c r="AN58" s="43"/>
      <c r="AO58" s="29"/>
      <c r="AP58" s="29"/>
      <c r="AQ58" s="31"/>
      <c r="AR58" s="29"/>
      <c r="AS58" s="21"/>
      <c r="AT58" s="16"/>
      <c r="AU58" s="16"/>
      <c r="AV58" s="16"/>
      <c r="AW58" s="16"/>
      <c r="AX58" s="16"/>
      <c r="AY58" s="16"/>
      <c r="AZ58" s="16"/>
      <c r="BA58" s="16"/>
      <c r="BB58" s="4">
        <f t="shared" si="4"/>
        <v>4.8630674999999997</v>
      </c>
    </row>
    <row r="59" spans="1:54">
      <c r="A59" s="26">
        <v>30</v>
      </c>
      <c r="B59" s="33">
        <v>2.9268960000000002</v>
      </c>
      <c r="C59" s="17">
        <v>2.97</v>
      </c>
      <c r="D59" s="26"/>
      <c r="E59" s="22"/>
      <c r="F59" s="22"/>
      <c r="G59" s="22"/>
      <c r="H59" s="26"/>
      <c r="I59" s="22"/>
      <c r="J59" s="26"/>
      <c r="K59" s="27"/>
      <c r="L59" s="22"/>
      <c r="M59" s="46"/>
      <c r="N59" s="22"/>
      <c r="O59" s="22"/>
      <c r="P59" s="28"/>
      <c r="Q59" s="26"/>
      <c r="R59" s="20"/>
      <c r="S59" s="22"/>
      <c r="T59" s="22"/>
      <c r="U59" s="26"/>
      <c r="V59" s="22"/>
      <c r="W59" s="23"/>
      <c r="X59" s="15"/>
      <c r="Y59" s="15"/>
      <c r="Z59" s="26"/>
      <c r="AA59" s="4">
        <f t="shared" si="3"/>
        <v>2.948448</v>
      </c>
      <c r="AB59" s="68"/>
      <c r="AC59" s="2"/>
      <c r="AD59" s="30">
        <v>3.2418</v>
      </c>
      <c r="AE59" s="30">
        <v>6.68</v>
      </c>
      <c r="AF59" s="29"/>
      <c r="AG59" s="29"/>
      <c r="AH59" s="29"/>
      <c r="AI59" s="30"/>
      <c r="AJ59" s="29"/>
      <c r="AK59" s="30"/>
      <c r="AL59" s="32"/>
      <c r="AM59" s="29"/>
      <c r="AN59" s="43"/>
      <c r="AO59" s="29"/>
      <c r="AP59" s="29"/>
      <c r="AQ59" s="31"/>
      <c r="AR59" s="29"/>
      <c r="AS59" s="21"/>
      <c r="AT59" s="16"/>
      <c r="AU59" s="16"/>
      <c r="AV59" s="16"/>
      <c r="AW59" s="16"/>
      <c r="AX59" s="16"/>
      <c r="AY59" s="16"/>
      <c r="AZ59" s="16"/>
      <c r="BA59" s="16"/>
      <c r="BB59" s="4">
        <f t="shared" si="4"/>
        <v>4.9608999999999996</v>
      </c>
    </row>
    <row r="60" spans="1:54">
      <c r="A60" s="26">
        <v>31</v>
      </c>
      <c r="B60" s="33">
        <v>3.0882010000000002</v>
      </c>
      <c r="C60" s="17">
        <v>3.16</v>
      </c>
      <c r="D60" s="26"/>
      <c r="E60" s="22"/>
      <c r="F60" s="22"/>
      <c r="G60" s="22"/>
      <c r="H60" s="26"/>
      <c r="I60" s="22"/>
      <c r="J60" s="26"/>
      <c r="K60" s="27"/>
      <c r="L60" s="22"/>
      <c r="M60" s="46"/>
      <c r="N60" s="22"/>
      <c r="O60" s="22"/>
      <c r="P60" s="28"/>
      <c r="Q60" s="26"/>
      <c r="R60" s="20"/>
      <c r="S60" s="22"/>
      <c r="T60" s="22"/>
      <c r="U60" s="26"/>
      <c r="V60" s="22"/>
      <c r="W60" s="23"/>
      <c r="X60" s="15"/>
      <c r="Y60" s="15"/>
      <c r="Z60" s="26"/>
      <c r="AA60" s="4">
        <f t="shared" si="3"/>
        <v>3.1241004999999999</v>
      </c>
      <c r="AB60" s="68"/>
      <c r="AC60" s="2"/>
      <c r="AD60" s="30">
        <v>3.3741270000000001</v>
      </c>
      <c r="AE60" s="30">
        <v>6.75</v>
      </c>
      <c r="AF60" s="29"/>
      <c r="AG60" s="29"/>
      <c r="AH60" s="29"/>
      <c r="AI60" s="30"/>
      <c r="AJ60" s="29"/>
      <c r="AK60" s="30"/>
      <c r="AL60" s="32"/>
      <c r="AM60" s="29"/>
      <c r="AN60" s="43"/>
      <c r="AO60" s="29"/>
      <c r="AP60" s="29"/>
      <c r="AQ60" s="31"/>
      <c r="AR60" s="29"/>
      <c r="AS60" s="21"/>
      <c r="AT60" s="16"/>
      <c r="AU60" s="16"/>
      <c r="AV60" s="16"/>
      <c r="AW60" s="16"/>
      <c r="AX60" s="16"/>
      <c r="AY60" s="16"/>
      <c r="AZ60" s="16"/>
      <c r="BA60" s="16"/>
      <c r="BB60" s="4">
        <f t="shared" si="4"/>
        <v>5.0620634999999998</v>
      </c>
    </row>
    <row r="61" spans="1:54">
      <c r="A61" s="26">
        <v>32</v>
      </c>
      <c r="B61" s="33">
        <v>3.2492740000000002</v>
      </c>
      <c r="C61" s="17">
        <v>3.29</v>
      </c>
      <c r="D61" s="26"/>
      <c r="E61" s="22"/>
      <c r="F61" s="22"/>
      <c r="G61" s="22"/>
      <c r="H61" s="26"/>
      <c r="I61" s="22"/>
      <c r="J61" s="26"/>
      <c r="K61" s="27"/>
      <c r="L61" s="22"/>
      <c r="M61" s="46"/>
      <c r="N61" s="22"/>
      <c r="O61" s="22"/>
      <c r="P61" s="28"/>
      <c r="Q61" s="26"/>
      <c r="R61" s="20"/>
      <c r="S61" s="22"/>
      <c r="T61" s="22"/>
      <c r="U61" s="26"/>
      <c r="V61" s="22"/>
      <c r="W61" s="23"/>
      <c r="X61" s="15"/>
      <c r="Y61" s="15"/>
      <c r="Z61" s="26"/>
      <c r="AA61" s="4">
        <f t="shared" ref="AA61:AA92" si="5">AVERAGE(B61:Z61)</f>
        <v>3.2696370000000003</v>
      </c>
      <c r="AB61" s="68"/>
      <c r="AC61" s="2"/>
      <c r="AD61" s="30">
        <v>3.5092319999999999</v>
      </c>
      <c r="AE61" s="30">
        <v>6.81</v>
      </c>
      <c r="AF61" s="29"/>
      <c r="AG61" s="29"/>
      <c r="AH61" s="29"/>
      <c r="AI61" s="30"/>
      <c r="AJ61" s="29"/>
      <c r="AK61" s="30"/>
      <c r="AL61" s="32"/>
      <c r="AM61" s="29"/>
      <c r="AN61" s="43"/>
      <c r="AO61" s="29"/>
      <c r="AP61" s="29"/>
      <c r="AQ61" s="31"/>
      <c r="AR61" s="29"/>
      <c r="AS61" s="21"/>
      <c r="AT61" s="16"/>
      <c r="AU61" s="16"/>
      <c r="AV61" s="16"/>
      <c r="AW61" s="16"/>
      <c r="AX61" s="16"/>
      <c r="AY61" s="16"/>
      <c r="AZ61" s="16"/>
      <c r="BA61" s="16"/>
      <c r="BB61" s="4">
        <f t="shared" ref="BB61:BB92" si="6">AVERAGE(AD61:BA61)</f>
        <v>5.1596159999999998</v>
      </c>
    </row>
    <row r="62" spans="1:54">
      <c r="A62" s="26">
        <v>33</v>
      </c>
      <c r="B62" s="33">
        <v>3.4136039999999999</v>
      </c>
      <c r="C62" s="17">
        <v>3.43</v>
      </c>
      <c r="D62" s="26"/>
      <c r="E62" s="22"/>
      <c r="F62" s="22"/>
      <c r="G62" s="22"/>
      <c r="H62" s="26"/>
      <c r="I62" s="22"/>
      <c r="J62" s="26"/>
      <c r="K62" s="27"/>
      <c r="L62" s="22"/>
      <c r="M62" s="46"/>
      <c r="N62" s="22"/>
      <c r="O62" s="22"/>
      <c r="P62" s="28"/>
      <c r="Q62" s="26"/>
      <c r="R62" s="20"/>
      <c r="S62" s="22"/>
      <c r="T62" s="22"/>
      <c r="U62" s="26"/>
      <c r="V62" s="22"/>
      <c r="W62" s="23"/>
      <c r="X62" s="15"/>
      <c r="Y62" s="15"/>
      <c r="Z62" s="26"/>
      <c r="AA62" s="4">
        <f t="shared" si="5"/>
        <v>3.421802</v>
      </c>
      <c r="AB62" s="68"/>
      <c r="AC62" s="2"/>
      <c r="AD62" s="30">
        <v>3.644266</v>
      </c>
      <c r="AE62" s="30">
        <v>6.87</v>
      </c>
      <c r="AF62" s="29"/>
      <c r="AG62" s="29"/>
      <c r="AH62" s="29"/>
      <c r="AI62" s="30"/>
      <c r="AJ62" s="29"/>
      <c r="AK62" s="30"/>
      <c r="AL62" s="32"/>
      <c r="AM62" s="29"/>
      <c r="AN62" s="43"/>
      <c r="AO62" s="29"/>
      <c r="AP62" s="29"/>
      <c r="AQ62" s="31"/>
      <c r="AR62" s="29"/>
      <c r="AS62" s="21"/>
      <c r="AT62" s="16"/>
      <c r="AU62" s="16"/>
      <c r="AV62" s="16"/>
      <c r="AW62" s="16"/>
      <c r="AX62" s="16"/>
      <c r="AY62" s="16"/>
      <c r="AZ62" s="16"/>
      <c r="BA62" s="16"/>
      <c r="BB62" s="4">
        <f t="shared" si="6"/>
        <v>5.2571329999999996</v>
      </c>
    </row>
    <row r="63" spans="1:54">
      <c r="A63" s="26">
        <v>34</v>
      </c>
      <c r="B63" s="33">
        <v>3.577772</v>
      </c>
      <c r="C63" s="17">
        <v>3.59</v>
      </c>
      <c r="D63" s="26"/>
      <c r="E63" s="22"/>
      <c r="F63" s="22"/>
      <c r="G63" s="22"/>
      <c r="H63" s="26"/>
      <c r="I63" s="22"/>
      <c r="J63" s="26"/>
      <c r="K63" s="27"/>
      <c r="L63" s="22"/>
      <c r="M63" s="46"/>
      <c r="N63" s="22"/>
      <c r="O63" s="22"/>
      <c r="P63" s="28"/>
      <c r="Q63" s="26"/>
      <c r="R63" s="20"/>
      <c r="S63" s="22"/>
      <c r="T63" s="22"/>
      <c r="U63" s="26"/>
      <c r="V63" s="22"/>
      <c r="W63" s="23"/>
      <c r="X63" s="15"/>
      <c r="Y63" s="15"/>
      <c r="Z63" s="26"/>
      <c r="AA63" s="4">
        <f t="shared" si="5"/>
        <v>3.5838859999999997</v>
      </c>
      <c r="AB63" s="68"/>
      <c r="AC63" s="2"/>
      <c r="AD63" s="30">
        <v>3.7790699999999999</v>
      </c>
      <c r="AE63" s="30">
        <v>6.93</v>
      </c>
      <c r="AF63" s="29"/>
      <c r="AG63" s="29"/>
      <c r="AH63" s="29"/>
      <c r="AI63" s="30"/>
      <c r="AJ63" s="29"/>
      <c r="AK63" s="30"/>
      <c r="AL63" s="32"/>
      <c r="AM63" s="29"/>
      <c r="AN63" s="43"/>
      <c r="AO63" s="29"/>
      <c r="AP63" s="29"/>
      <c r="AQ63" s="31"/>
      <c r="AR63" s="29"/>
      <c r="AS63" s="21"/>
      <c r="AT63" s="16"/>
      <c r="AU63" s="16"/>
      <c r="AV63" s="16"/>
      <c r="AW63" s="16"/>
      <c r="AX63" s="16"/>
      <c r="AY63" s="16"/>
      <c r="AZ63" s="16"/>
      <c r="BA63" s="16"/>
      <c r="BB63" s="4">
        <f t="shared" si="6"/>
        <v>5.3545350000000003</v>
      </c>
    </row>
    <row r="64" spans="1:54">
      <c r="A64" s="26">
        <v>35</v>
      </c>
      <c r="B64" s="33">
        <v>3.7449110000000001</v>
      </c>
      <c r="C64" s="17">
        <v>3.72</v>
      </c>
      <c r="D64" s="26"/>
      <c r="E64" s="22"/>
      <c r="F64" s="22"/>
      <c r="G64" s="22"/>
      <c r="H64" s="26"/>
      <c r="I64" s="22"/>
      <c r="J64" s="26"/>
      <c r="K64" s="27"/>
      <c r="L64" s="22"/>
      <c r="M64" s="46"/>
      <c r="N64" s="22"/>
      <c r="O64" s="22"/>
      <c r="P64" s="28"/>
      <c r="Q64" s="26"/>
      <c r="R64" s="20"/>
      <c r="S64" s="22"/>
      <c r="T64" s="22"/>
      <c r="U64" s="26"/>
      <c r="V64" s="22"/>
      <c r="W64" s="23"/>
      <c r="X64" s="15"/>
      <c r="Y64" s="15"/>
      <c r="Z64" s="26"/>
      <c r="AA64" s="4">
        <f t="shared" si="5"/>
        <v>3.7324555000000004</v>
      </c>
      <c r="AB64" s="68"/>
      <c r="AC64" s="2"/>
      <c r="AD64" s="30">
        <v>3.9107829999999999</v>
      </c>
      <c r="AE64" s="30">
        <v>6.99</v>
      </c>
      <c r="AF64" s="29"/>
      <c r="AG64" s="29"/>
      <c r="AH64" s="29"/>
      <c r="AI64" s="30"/>
      <c r="AJ64" s="29"/>
      <c r="AK64" s="30"/>
      <c r="AL64" s="32"/>
      <c r="AM64" s="29"/>
      <c r="AN64" s="43"/>
      <c r="AO64" s="29"/>
      <c r="AP64" s="29"/>
      <c r="AQ64" s="31"/>
      <c r="AR64" s="29"/>
      <c r="AS64" s="21"/>
      <c r="AT64" s="16"/>
      <c r="AU64" s="16"/>
      <c r="AV64" s="16"/>
      <c r="AW64" s="16"/>
      <c r="AX64" s="16"/>
      <c r="AY64" s="16"/>
      <c r="AZ64" s="16"/>
      <c r="BA64" s="16"/>
      <c r="BB64" s="4">
        <f t="shared" si="6"/>
        <v>5.4503915000000003</v>
      </c>
    </row>
    <row r="65" spans="1:54">
      <c r="A65" s="26">
        <v>36</v>
      </c>
      <c r="B65" s="33">
        <v>3.908045</v>
      </c>
      <c r="C65" s="17">
        <v>3.85</v>
      </c>
      <c r="D65" s="26"/>
      <c r="E65" s="22"/>
      <c r="F65" s="22"/>
      <c r="G65" s="22"/>
      <c r="H65" s="26"/>
      <c r="I65" s="22"/>
      <c r="J65" s="26"/>
      <c r="K65" s="27"/>
      <c r="L65" s="22"/>
      <c r="M65" s="46"/>
      <c r="N65" s="22"/>
      <c r="O65" s="22"/>
      <c r="P65" s="28"/>
      <c r="Q65" s="26"/>
      <c r="R65" s="20"/>
      <c r="S65" s="22"/>
      <c r="T65" s="22"/>
      <c r="U65" s="26"/>
      <c r="V65" s="22"/>
      <c r="W65" s="23"/>
      <c r="X65" s="15"/>
      <c r="Y65" s="15"/>
      <c r="Z65" s="26"/>
      <c r="AA65" s="4">
        <f t="shared" si="5"/>
        <v>3.8790225</v>
      </c>
      <c r="AB65" s="68"/>
      <c r="AC65" s="2"/>
      <c r="AD65" s="30">
        <v>4.0409439999999996</v>
      </c>
      <c r="AE65" s="30">
        <v>7.04</v>
      </c>
      <c r="AF65" s="29"/>
      <c r="AG65" s="29"/>
      <c r="AH65" s="29"/>
      <c r="AI65" s="30"/>
      <c r="AJ65" s="29"/>
      <c r="AK65" s="30"/>
      <c r="AL65" s="32"/>
      <c r="AM65" s="29"/>
      <c r="AN65" s="43"/>
      <c r="AO65" s="29"/>
      <c r="AP65" s="29"/>
      <c r="AQ65" s="31"/>
      <c r="AR65" s="29"/>
      <c r="AS65" s="21"/>
      <c r="AT65" s="16"/>
      <c r="AU65" s="16"/>
      <c r="AV65" s="16"/>
      <c r="AW65" s="16"/>
      <c r="AX65" s="16"/>
      <c r="AY65" s="16"/>
      <c r="AZ65" s="16"/>
      <c r="BA65" s="16"/>
      <c r="BB65" s="4">
        <f t="shared" si="6"/>
        <v>5.5404719999999994</v>
      </c>
    </row>
    <row r="66" spans="1:54">
      <c r="A66" s="26">
        <v>37</v>
      </c>
      <c r="B66" s="33">
        <v>4.0761260000000004</v>
      </c>
      <c r="C66" s="17">
        <v>3.95</v>
      </c>
      <c r="D66" s="26"/>
      <c r="E66" s="22"/>
      <c r="F66" s="22"/>
      <c r="G66" s="22"/>
      <c r="H66" s="26"/>
      <c r="I66" s="22"/>
      <c r="J66" s="26"/>
      <c r="K66" s="27"/>
      <c r="L66" s="22"/>
      <c r="M66" s="46"/>
      <c r="N66" s="22"/>
      <c r="O66" s="22"/>
      <c r="P66" s="28"/>
      <c r="Q66" s="26"/>
      <c r="R66" s="20"/>
      <c r="S66" s="22"/>
      <c r="T66" s="22"/>
      <c r="U66" s="26"/>
      <c r="V66" s="22"/>
      <c r="W66" s="23"/>
      <c r="X66" s="15"/>
      <c r="Y66" s="15"/>
      <c r="Z66" s="26"/>
      <c r="AA66" s="4">
        <f t="shared" si="5"/>
        <v>4.0130630000000007</v>
      </c>
      <c r="AB66" s="68"/>
      <c r="AC66" s="2"/>
      <c r="AD66" s="30">
        <v>4.1723600000000003</v>
      </c>
      <c r="AE66" s="30">
        <v>7.1</v>
      </c>
      <c r="AF66" s="29"/>
      <c r="AG66" s="29"/>
      <c r="AH66" s="29"/>
      <c r="AI66" s="30"/>
      <c r="AJ66" s="29"/>
      <c r="AK66" s="30"/>
      <c r="AL66" s="32"/>
      <c r="AM66" s="29"/>
      <c r="AN66" s="43"/>
      <c r="AO66" s="29"/>
      <c r="AP66" s="29"/>
      <c r="AQ66" s="31"/>
      <c r="AR66" s="29"/>
      <c r="AS66" s="21"/>
      <c r="AT66" s="16"/>
      <c r="AU66" s="16"/>
      <c r="AV66" s="16"/>
      <c r="AW66" s="16"/>
      <c r="AX66" s="16"/>
      <c r="AY66" s="16"/>
      <c r="AZ66" s="16"/>
      <c r="BA66" s="16"/>
      <c r="BB66" s="4">
        <f t="shared" si="6"/>
        <v>5.6361799999999995</v>
      </c>
    </row>
    <row r="67" spans="1:54">
      <c r="A67" s="26">
        <v>38</v>
      </c>
      <c r="B67" s="33">
        <v>4.2443220000000004</v>
      </c>
      <c r="C67" s="17">
        <v>4.1100000000000003</v>
      </c>
      <c r="D67" s="26"/>
      <c r="E67" s="22"/>
      <c r="F67" s="22"/>
      <c r="G67" s="22"/>
      <c r="H67" s="26"/>
      <c r="I67" s="22"/>
      <c r="J67" s="26"/>
      <c r="K67" s="27"/>
      <c r="L67" s="22"/>
      <c r="M67" s="46"/>
      <c r="N67" s="22"/>
      <c r="O67" s="22"/>
      <c r="P67" s="28"/>
      <c r="Q67" s="26"/>
      <c r="R67" s="20"/>
      <c r="S67" s="22"/>
      <c r="T67" s="22"/>
      <c r="U67" s="26"/>
      <c r="V67" s="22"/>
      <c r="W67" s="23"/>
      <c r="X67" s="15"/>
      <c r="Y67" s="15"/>
      <c r="Z67" s="26"/>
      <c r="AA67" s="4">
        <f t="shared" si="5"/>
        <v>4.1771609999999999</v>
      </c>
      <c r="AB67" s="68"/>
      <c r="AC67" s="2"/>
      <c r="AD67" s="30">
        <v>4.3024579999999997</v>
      </c>
      <c r="AE67" s="30">
        <v>7.15</v>
      </c>
      <c r="AF67" s="29"/>
      <c r="AG67" s="29"/>
      <c r="AH67" s="29"/>
      <c r="AI67" s="30"/>
      <c r="AJ67" s="29"/>
      <c r="AK67" s="30"/>
      <c r="AL67" s="32"/>
      <c r="AM67" s="29"/>
      <c r="AN67" s="43"/>
      <c r="AO67" s="29"/>
      <c r="AP67" s="29"/>
      <c r="AQ67" s="31"/>
      <c r="AR67" s="29"/>
      <c r="AS67" s="21"/>
      <c r="AT67" s="16"/>
      <c r="AU67" s="16"/>
      <c r="AV67" s="16"/>
      <c r="AW67" s="16"/>
      <c r="AX67" s="16"/>
      <c r="AY67" s="16"/>
      <c r="AZ67" s="16"/>
      <c r="BA67" s="16"/>
      <c r="BB67" s="4">
        <f t="shared" si="6"/>
        <v>5.726229</v>
      </c>
    </row>
    <row r="68" spans="1:54">
      <c r="A68" s="26">
        <v>39</v>
      </c>
      <c r="B68" s="33">
        <v>4.4093559999999998</v>
      </c>
      <c r="C68" s="17">
        <v>4.26</v>
      </c>
      <c r="D68" s="26"/>
      <c r="E68" s="22"/>
      <c r="F68" s="22"/>
      <c r="G68" s="22"/>
      <c r="H68" s="26"/>
      <c r="I68" s="22"/>
      <c r="J68" s="26"/>
      <c r="K68" s="27"/>
      <c r="L68" s="22"/>
      <c r="M68" s="46"/>
      <c r="N68" s="22"/>
      <c r="O68" s="22"/>
      <c r="P68" s="28"/>
      <c r="Q68" s="26"/>
      <c r="R68" s="20"/>
      <c r="S68" s="22"/>
      <c r="T68" s="22"/>
      <c r="U68" s="26"/>
      <c r="V68" s="22"/>
      <c r="W68" s="23"/>
      <c r="X68" s="15"/>
      <c r="Y68" s="15"/>
      <c r="Z68" s="26"/>
      <c r="AA68" s="4">
        <f t="shared" si="5"/>
        <v>4.3346780000000003</v>
      </c>
      <c r="AB68" s="68"/>
      <c r="AC68" s="2"/>
      <c r="AD68" s="30">
        <v>4.4319699999999997</v>
      </c>
      <c r="AE68" s="30">
        <v>7.19</v>
      </c>
      <c r="AF68" s="29"/>
      <c r="AG68" s="29"/>
      <c r="AH68" s="29"/>
      <c r="AI68" s="30"/>
      <c r="AJ68" s="29"/>
      <c r="AK68" s="30"/>
      <c r="AL68" s="32"/>
      <c r="AM68" s="29"/>
      <c r="AN68" s="43"/>
      <c r="AO68" s="29"/>
      <c r="AP68" s="29"/>
      <c r="AQ68" s="31"/>
      <c r="AR68" s="29"/>
      <c r="AS68" s="21"/>
      <c r="AT68" s="16"/>
      <c r="AU68" s="16"/>
      <c r="AV68" s="16"/>
      <c r="AW68" s="16"/>
      <c r="AX68" s="16"/>
      <c r="AY68" s="16"/>
      <c r="AZ68" s="16"/>
      <c r="BA68" s="16"/>
      <c r="BB68" s="4">
        <f t="shared" si="6"/>
        <v>5.8109850000000005</v>
      </c>
    </row>
    <row r="69" spans="1:54">
      <c r="A69" s="26">
        <v>40</v>
      </c>
      <c r="B69" s="33">
        <v>4.578989</v>
      </c>
      <c r="C69" s="17">
        <v>4.42</v>
      </c>
      <c r="D69" s="26"/>
      <c r="E69" s="22"/>
      <c r="F69" s="22"/>
      <c r="G69" s="22"/>
      <c r="H69" s="26"/>
      <c r="I69" s="22"/>
      <c r="J69" s="26"/>
      <c r="K69" s="27"/>
      <c r="L69" s="22"/>
      <c r="M69" s="46"/>
      <c r="N69" s="22"/>
      <c r="O69" s="22"/>
      <c r="P69" s="28"/>
      <c r="Q69" s="26"/>
      <c r="R69" s="20"/>
      <c r="S69" s="22"/>
      <c r="T69" s="22"/>
      <c r="U69" s="26"/>
      <c r="V69" s="22"/>
      <c r="W69" s="23"/>
      <c r="X69" s="15"/>
      <c r="Y69" s="15"/>
      <c r="Z69" s="26"/>
      <c r="AA69" s="4">
        <f t="shared" si="5"/>
        <v>4.4994945</v>
      </c>
      <c r="AB69" s="68"/>
      <c r="AC69" s="2"/>
      <c r="AD69" s="30">
        <v>4.5646329999999997</v>
      </c>
      <c r="AE69" s="30">
        <v>7.22</v>
      </c>
      <c r="AF69" s="29"/>
      <c r="AG69" s="29"/>
      <c r="AH69" s="29"/>
      <c r="AI69" s="30"/>
      <c r="AJ69" s="29"/>
      <c r="AK69" s="30"/>
      <c r="AL69" s="32"/>
      <c r="AM69" s="29"/>
      <c r="AN69" s="43"/>
      <c r="AO69" s="29"/>
      <c r="AP69" s="29"/>
      <c r="AQ69" s="31"/>
      <c r="AR69" s="29"/>
      <c r="AS69" s="21"/>
      <c r="AT69" s="16"/>
      <c r="AU69" s="16"/>
      <c r="AV69" s="16"/>
      <c r="AW69" s="16"/>
      <c r="AX69" s="16"/>
      <c r="AY69" s="16"/>
      <c r="AZ69" s="16"/>
      <c r="BA69" s="16"/>
      <c r="BB69" s="4">
        <f t="shared" si="6"/>
        <v>5.8923164999999997</v>
      </c>
    </row>
    <row r="70" spans="1:54">
      <c r="A70" s="26">
        <v>41</v>
      </c>
      <c r="B70" s="33">
        <v>4.7506630000000003</v>
      </c>
      <c r="C70" s="17">
        <v>4.59</v>
      </c>
      <c r="D70" s="26"/>
      <c r="E70" s="22"/>
      <c r="F70" s="22"/>
      <c r="G70" s="22"/>
      <c r="H70" s="26"/>
      <c r="I70" s="22"/>
      <c r="J70" s="26"/>
      <c r="K70" s="27"/>
      <c r="L70" s="22"/>
      <c r="M70" s="46"/>
      <c r="N70" s="22"/>
      <c r="O70" s="22"/>
      <c r="P70" s="28"/>
      <c r="Q70" s="26"/>
      <c r="R70" s="20"/>
      <c r="S70" s="22"/>
      <c r="T70" s="22"/>
      <c r="U70" s="26"/>
      <c r="V70" s="22"/>
      <c r="W70" s="23"/>
      <c r="X70" s="15"/>
      <c r="Y70" s="15"/>
      <c r="Z70" s="26"/>
      <c r="AA70" s="4">
        <f t="shared" si="5"/>
        <v>4.6703314999999996</v>
      </c>
      <c r="AB70" s="68"/>
      <c r="AC70" s="2"/>
      <c r="AD70" s="30">
        <v>4.693422</v>
      </c>
      <c r="AE70" s="30">
        <v>7.28</v>
      </c>
      <c r="AF70" s="29"/>
      <c r="AG70" s="29"/>
      <c r="AH70" s="29"/>
      <c r="AI70" s="30"/>
      <c r="AJ70" s="29"/>
      <c r="AK70" s="30"/>
      <c r="AL70" s="32"/>
      <c r="AM70" s="29"/>
      <c r="AN70" s="43"/>
      <c r="AO70" s="29"/>
      <c r="AP70" s="29"/>
      <c r="AQ70" s="31"/>
      <c r="AR70" s="29"/>
      <c r="AS70" s="21"/>
      <c r="AT70" s="16"/>
      <c r="AU70" s="16"/>
      <c r="AV70" s="16"/>
      <c r="AW70" s="16"/>
      <c r="AX70" s="16"/>
      <c r="AY70" s="16"/>
      <c r="AZ70" s="16"/>
      <c r="BA70" s="16"/>
      <c r="BB70" s="4">
        <f t="shared" si="6"/>
        <v>5.9867109999999997</v>
      </c>
    </row>
    <row r="71" spans="1:54">
      <c r="A71" s="26">
        <v>42</v>
      </c>
      <c r="B71" s="33">
        <v>4.9204249999999998</v>
      </c>
      <c r="C71" s="17">
        <v>4.76</v>
      </c>
      <c r="D71" s="26"/>
      <c r="E71" s="22"/>
      <c r="F71" s="22"/>
      <c r="G71" s="22"/>
      <c r="H71" s="26"/>
      <c r="I71" s="22"/>
      <c r="J71" s="26"/>
      <c r="K71" s="27"/>
      <c r="L71" s="22"/>
      <c r="M71" s="46"/>
      <c r="N71" s="22"/>
      <c r="O71" s="22"/>
      <c r="P71" s="28"/>
      <c r="Q71" s="26"/>
      <c r="R71" s="20"/>
      <c r="S71" s="22"/>
      <c r="T71" s="22"/>
      <c r="U71" s="26"/>
      <c r="V71" s="22"/>
      <c r="W71" s="23"/>
      <c r="X71" s="15"/>
      <c r="Y71" s="15"/>
      <c r="Z71" s="26"/>
      <c r="AA71" s="4">
        <f t="shared" si="5"/>
        <v>4.8402124999999998</v>
      </c>
      <c r="AB71" s="68"/>
      <c r="AC71" s="2"/>
      <c r="AD71" s="30">
        <v>4.8249129999999996</v>
      </c>
      <c r="AE71" s="30">
        <v>7.34</v>
      </c>
      <c r="AF71" s="29"/>
      <c r="AG71" s="29"/>
      <c r="AH71" s="29"/>
      <c r="AI71" s="30"/>
      <c r="AJ71" s="29"/>
      <c r="AK71" s="30"/>
      <c r="AL71" s="32"/>
      <c r="AM71" s="29"/>
      <c r="AN71" s="43"/>
      <c r="AO71" s="29"/>
      <c r="AP71" s="29"/>
      <c r="AQ71" s="31"/>
      <c r="AR71" s="29"/>
      <c r="AS71" s="21"/>
      <c r="AT71" s="16"/>
      <c r="AU71" s="16"/>
      <c r="AV71" s="16"/>
      <c r="AW71" s="16"/>
      <c r="AX71" s="16"/>
      <c r="AY71" s="16"/>
      <c r="AZ71" s="16"/>
      <c r="BA71" s="16"/>
      <c r="BB71" s="4">
        <f t="shared" si="6"/>
        <v>6.0824564999999993</v>
      </c>
    </row>
    <row r="72" spans="1:54">
      <c r="A72" s="26">
        <v>43</v>
      </c>
      <c r="B72" s="33">
        <v>5.0957559999999997</v>
      </c>
      <c r="C72" s="17">
        <v>4.9800000000000004</v>
      </c>
      <c r="D72" s="26"/>
      <c r="E72" s="22"/>
      <c r="F72" s="22"/>
      <c r="G72" s="22"/>
      <c r="H72" s="26"/>
      <c r="I72" s="22"/>
      <c r="J72" s="26"/>
      <c r="K72" s="27"/>
      <c r="L72" s="22"/>
      <c r="M72" s="46"/>
      <c r="N72" s="22"/>
      <c r="O72" s="22"/>
      <c r="P72" s="28"/>
      <c r="Q72" s="26"/>
      <c r="R72" s="20"/>
      <c r="S72" s="22"/>
      <c r="T72" s="22"/>
      <c r="U72" s="26"/>
      <c r="V72" s="22"/>
      <c r="W72" s="23"/>
      <c r="X72" s="15"/>
      <c r="Y72" s="15"/>
      <c r="Z72" s="26"/>
      <c r="AA72" s="4">
        <f t="shared" si="5"/>
        <v>5.0378780000000001</v>
      </c>
      <c r="AB72" s="68"/>
      <c r="AC72" s="2"/>
      <c r="AD72" s="30">
        <v>4.954955</v>
      </c>
      <c r="AE72" s="30">
        <v>7.38</v>
      </c>
      <c r="AF72" s="29"/>
      <c r="AG72" s="29"/>
      <c r="AH72" s="29"/>
      <c r="AI72" s="30"/>
      <c r="AJ72" s="29"/>
      <c r="AK72" s="30"/>
      <c r="AL72" s="32"/>
      <c r="AM72" s="29"/>
      <c r="AN72" s="43"/>
      <c r="AO72" s="29"/>
      <c r="AP72" s="29"/>
      <c r="AQ72" s="31"/>
      <c r="AR72" s="29"/>
      <c r="AS72" s="21"/>
      <c r="AT72" s="16"/>
      <c r="AU72" s="16"/>
      <c r="AV72" s="16"/>
      <c r="AW72" s="16"/>
      <c r="AX72" s="16"/>
      <c r="AY72" s="16"/>
      <c r="AZ72" s="16"/>
      <c r="BA72" s="16"/>
      <c r="BB72" s="4">
        <f t="shared" si="6"/>
        <v>6.1674775000000004</v>
      </c>
    </row>
    <row r="73" spans="1:54">
      <c r="A73" s="26">
        <v>44</v>
      </c>
      <c r="B73" s="33">
        <v>5.2700699999999996</v>
      </c>
      <c r="C73" s="17">
        <v>5.17</v>
      </c>
      <c r="D73" s="26"/>
      <c r="E73" s="22"/>
      <c r="F73" s="22"/>
      <c r="G73" s="22"/>
      <c r="H73" s="26"/>
      <c r="I73" s="22"/>
      <c r="J73" s="26"/>
      <c r="K73" s="27"/>
      <c r="L73" s="22"/>
      <c r="M73" s="46"/>
      <c r="N73" s="22"/>
      <c r="O73" s="22"/>
      <c r="P73" s="28"/>
      <c r="Q73" s="26"/>
      <c r="R73" s="20"/>
      <c r="S73" s="22"/>
      <c r="T73" s="22"/>
      <c r="U73" s="26"/>
      <c r="V73" s="22"/>
      <c r="W73" s="23"/>
      <c r="X73" s="15"/>
      <c r="Y73" s="15"/>
      <c r="Z73" s="26"/>
      <c r="AA73" s="4">
        <f t="shared" si="5"/>
        <v>5.2200349999999993</v>
      </c>
      <c r="AB73" s="68"/>
      <c r="AC73" s="2"/>
      <c r="AD73" s="30">
        <v>5.0869600000000004</v>
      </c>
      <c r="AE73" s="30">
        <v>7.43</v>
      </c>
      <c r="AF73" s="29"/>
      <c r="AG73" s="29"/>
      <c r="AH73" s="29"/>
      <c r="AI73" s="30"/>
      <c r="AJ73" s="29"/>
      <c r="AK73" s="30"/>
      <c r="AL73" s="32"/>
      <c r="AM73" s="29"/>
      <c r="AN73" s="43"/>
      <c r="AO73" s="29"/>
      <c r="AP73" s="29"/>
      <c r="AQ73" s="31"/>
      <c r="AR73" s="29"/>
      <c r="AS73" s="21"/>
      <c r="AT73" s="16"/>
      <c r="AU73" s="16"/>
      <c r="AV73" s="16"/>
      <c r="AW73" s="16"/>
      <c r="AX73" s="16"/>
      <c r="AY73" s="16"/>
      <c r="AZ73" s="16"/>
      <c r="BA73" s="16"/>
      <c r="BB73" s="4">
        <f t="shared" si="6"/>
        <v>6.2584800000000005</v>
      </c>
    </row>
    <row r="74" spans="1:54">
      <c r="A74" s="26">
        <v>45</v>
      </c>
      <c r="B74" s="33">
        <v>5.4473919999999998</v>
      </c>
      <c r="C74" s="17">
        <v>5.3</v>
      </c>
      <c r="D74" s="26"/>
      <c r="E74" s="22"/>
      <c r="F74" s="22"/>
      <c r="G74" s="22"/>
      <c r="H74" s="26"/>
      <c r="I74" s="22"/>
      <c r="J74" s="26"/>
      <c r="K74" s="27"/>
      <c r="L74" s="22"/>
      <c r="M74" s="46"/>
      <c r="N74" s="22"/>
      <c r="O74" s="22"/>
      <c r="P74" s="28"/>
      <c r="Q74" s="26"/>
      <c r="R74" s="20"/>
      <c r="S74" s="22"/>
      <c r="T74" s="22"/>
      <c r="U74" s="26"/>
      <c r="V74" s="22"/>
      <c r="W74" s="23"/>
      <c r="X74" s="15"/>
      <c r="Y74" s="15"/>
      <c r="Z74" s="26"/>
      <c r="AA74" s="4">
        <f t="shared" si="5"/>
        <v>5.3736959999999998</v>
      </c>
      <c r="AB74" s="68"/>
      <c r="AC74" s="2"/>
      <c r="AD74" s="30">
        <v>5.2195229999999997</v>
      </c>
      <c r="AE74" s="30">
        <v>7.48</v>
      </c>
      <c r="AF74" s="29"/>
      <c r="AG74" s="29"/>
      <c r="AH74" s="29"/>
      <c r="AI74" s="30"/>
      <c r="AJ74" s="29"/>
      <c r="AK74" s="30"/>
      <c r="AL74" s="32"/>
      <c r="AM74" s="29"/>
      <c r="AN74" s="43"/>
      <c r="AO74" s="29"/>
      <c r="AP74" s="29"/>
      <c r="AQ74" s="31"/>
      <c r="AR74" s="29"/>
      <c r="AS74" s="21"/>
      <c r="AT74" s="16"/>
      <c r="AU74" s="16"/>
      <c r="AV74" s="16"/>
      <c r="AW74" s="16"/>
      <c r="AX74" s="16"/>
      <c r="AY74" s="16"/>
      <c r="AZ74" s="16"/>
      <c r="BA74" s="16"/>
      <c r="BB74" s="4">
        <f t="shared" si="6"/>
        <v>6.3497614999999996</v>
      </c>
    </row>
    <row r="75" spans="1:54">
      <c r="A75" s="26">
        <v>46</v>
      </c>
      <c r="B75" s="33">
        <v>5.6282709999999998</v>
      </c>
      <c r="C75" s="17">
        <v>5.48</v>
      </c>
      <c r="D75" s="26"/>
      <c r="E75" s="22"/>
      <c r="F75" s="22"/>
      <c r="G75" s="22"/>
      <c r="H75" s="26"/>
      <c r="I75" s="22"/>
      <c r="J75" s="26"/>
      <c r="K75" s="27"/>
      <c r="L75" s="22"/>
      <c r="M75" s="46"/>
      <c r="N75" s="22"/>
      <c r="O75" s="22"/>
      <c r="P75" s="28"/>
      <c r="Q75" s="26"/>
      <c r="R75" s="20"/>
      <c r="S75" s="22"/>
      <c r="T75" s="22"/>
      <c r="U75" s="26"/>
      <c r="V75" s="22"/>
      <c r="W75" s="23"/>
      <c r="X75" s="15"/>
      <c r="Y75" s="15"/>
      <c r="Z75" s="26"/>
      <c r="AA75" s="4">
        <f t="shared" si="5"/>
        <v>5.5541355000000001</v>
      </c>
      <c r="AB75" s="68"/>
      <c r="AC75" s="2"/>
      <c r="AD75" s="30">
        <v>5.3520399999999997</v>
      </c>
      <c r="AE75" s="30">
        <v>7.5</v>
      </c>
      <c r="AF75" s="29"/>
      <c r="AG75" s="29"/>
      <c r="AH75" s="29"/>
      <c r="AI75" s="30"/>
      <c r="AJ75" s="29"/>
      <c r="AK75" s="30"/>
      <c r="AL75" s="32"/>
      <c r="AM75" s="29"/>
      <c r="AN75" s="43"/>
      <c r="AO75" s="29"/>
      <c r="AP75" s="29"/>
      <c r="AQ75" s="31"/>
      <c r="AR75" s="29"/>
      <c r="AS75" s="21"/>
      <c r="AT75" s="16"/>
      <c r="AU75" s="16"/>
      <c r="AV75" s="16"/>
      <c r="AW75" s="16"/>
      <c r="AX75" s="16"/>
      <c r="AY75" s="16"/>
      <c r="AZ75" s="16"/>
      <c r="BA75" s="16"/>
      <c r="BB75" s="4">
        <f t="shared" si="6"/>
        <v>6.4260199999999994</v>
      </c>
    </row>
    <row r="76" spans="1:54">
      <c r="A76" s="26">
        <v>47</v>
      </c>
      <c r="B76" s="33">
        <v>5.800128</v>
      </c>
      <c r="C76" s="17">
        <v>5.65</v>
      </c>
      <c r="D76" s="26"/>
      <c r="E76" s="22"/>
      <c r="F76" s="22"/>
      <c r="G76" s="22"/>
      <c r="H76" s="26"/>
      <c r="I76" s="22"/>
      <c r="J76" s="26"/>
      <c r="K76" s="27"/>
      <c r="L76" s="22"/>
      <c r="M76" s="46"/>
      <c r="N76" s="22"/>
      <c r="O76" s="22"/>
      <c r="P76" s="28"/>
      <c r="Q76" s="26"/>
      <c r="R76" s="20"/>
      <c r="S76" s="22"/>
      <c r="T76" s="22"/>
      <c r="U76" s="26"/>
      <c r="V76" s="22"/>
      <c r="W76" s="23"/>
      <c r="X76" s="15"/>
      <c r="Y76" s="15"/>
      <c r="Z76" s="26"/>
      <c r="AA76" s="4">
        <f t="shared" si="5"/>
        <v>5.7250639999999997</v>
      </c>
      <c r="AB76" s="68"/>
      <c r="AC76" s="2"/>
      <c r="AD76" s="30">
        <v>5.4823300000000001</v>
      </c>
      <c r="AE76" s="30">
        <v>7.54</v>
      </c>
      <c r="AF76" s="29"/>
      <c r="AG76" s="29"/>
      <c r="AH76" s="29"/>
      <c r="AI76" s="30"/>
      <c r="AJ76" s="29"/>
      <c r="AK76" s="30"/>
      <c r="AL76" s="32"/>
      <c r="AM76" s="29"/>
      <c r="AN76" s="43"/>
      <c r="AO76" s="29"/>
      <c r="AP76" s="29"/>
      <c r="AQ76" s="31"/>
      <c r="AR76" s="29"/>
      <c r="AS76" s="21"/>
      <c r="AT76" s="16"/>
      <c r="AU76" s="16"/>
      <c r="AV76" s="16"/>
      <c r="AW76" s="16"/>
      <c r="AX76" s="16"/>
      <c r="AY76" s="16"/>
      <c r="AZ76" s="16"/>
      <c r="BA76" s="16"/>
      <c r="BB76" s="4">
        <f t="shared" si="6"/>
        <v>6.5111650000000001</v>
      </c>
    </row>
    <row r="77" spans="1:54">
      <c r="A77" s="26">
        <v>48</v>
      </c>
      <c r="B77" s="33">
        <v>5.9840280000000003</v>
      </c>
      <c r="C77" s="17">
        <v>5.83</v>
      </c>
      <c r="D77" s="26"/>
      <c r="E77" s="22"/>
      <c r="F77" s="22"/>
      <c r="G77" s="22"/>
      <c r="H77" s="26"/>
      <c r="I77" s="22"/>
      <c r="J77" s="26"/>
      <c r="K77" s="27"/>
      <c r="L77" s="22"/>
      <c r="M77" s="46"/>
      <c r="N77" s="22"/>
      <c r="O77" s="22"/>
      <c r="P77" s="28"/>
      <c r="Q77" s="26"/>
      <c r="R77" s="20"/>
      <c r="S77" s="22"/>
      <c r="T77" s="22"/>
      <c r="U77" s="26"/>
      <c r="V77" s="22"/>
      <c r="W77" s="23"/>
      <c r="X77" s="15"/>
      <c r="Y77" s="15"/>
      <c r="Z77" s="26"/>
      <c r="AA77" s="4">
        <f t="shared" si="5"/>
        <v>5.9070140000000002</v>
      </c>
      <c r="AB77" s="68"/>
      <c r="AC77" s="2"/>
      <c r="AD77" s="30">
        <v>5.6148410000000002</v>
      </c>
      <c r="AE77" s="30">
        <v>7.58</v>
      </c>
      <c r="AF77" s="29"/>
      <c r="AG77" s="29"/>
      <c r="AH77" s="29"/>
      <c r="AI77" s="30"/>
      <c r="AJ77" s="29"/>
      <c r="AK77" s="30"/>
      <c r="AL77" s="32"/>
      <c r="AM77" s="29"/>
      <c r="AN77" s="43"/>
      <c r="AO77" s="29"/>
      <c r="AP77" s="29"/>
      <c r="AQ77" s="31"/>
      <c r="AR77" s="29"/>
      <c r="AS77" s="21"/>
      <c r="AT77" s="16"/>
      <c r="AU77" s="16"/>
      <c r="AV77" s="16"/>
      <c r="AW77" s="16"/>
      <c r="AX77" s="16"/>
      <c r="AY77" s="16"/>
      <c r="AZ77" s="16"/>
      <c r="BA77" s="16"/>
      <c r="BB77" s="4">
        <f t="shared" si="6"/>
        <v>6.5974205000000001</v>
      </c>
    </row>
    <row r="78" spans="1:54">
      <c r="A78" s="26">
        <v>49</v>
      </c>
      <c r="B78" s="33">
        <v>6.1678860000000002</v>
      </c>
      <c r="C78" s="17">
        <v>6.05</v>
      </c>
      <c r="D78" s="26"/>
      <c r="E78" s="22"/>
      <c r="F78" s="22"/>
      <c r="G78" s="22"/>
      <c r="H78" s="26"/>
      <c r="I78" s="22"/>
      <c r="J78" s="26"/>
      <c r="K78" s="27"/>
      <c r="L78" s="22"/>
      <c r="M78" s="46"/>
      <c r="N78" s="22"/>
      <c r="O78" s="22"/>
      <c r="P78" s="28"/>
      <c r="Q78" s="26"/>
      <c r="R78" s="20"/>
      <c r="S78" s="22"/>
      <c r="T78" s="22"/>
      <c r="U78" s="26"/>
      <c r="V78" s="22"/>
      <c r="W78" s="23"/>
      <c r="X78" s="15"/>
      <c r="Y78" s="15"/>
      <c r="Z78" s="26"/>
      <c r="AA78" s="4">
        <f t="shared" si="5"/>
        <v>6.108943</v>
      </c>
      <c r="AB78" s="68"/>
      <c r="AC78" s="2"/>
      <c r="AD78" s="30">
        <v>5.7471059999999996</v>
      </c>
      <c r="AE78" s="30">
        <v>7.63</v>
      </c>
      <c r="AF78" s="29"/>
      <c r="AG78" s="29"/>
      <c r="AH78" s="29"/>
      <c r="AI78" s="30"/>
      <c r="AJ78" s="29"/>
      <c r="AK78" s="30"/>
      <c r="AL78" s="32"/>
      <c r="AM78" s="29"/>
      <c r="AN78" s="43"/>
      <c r="AO78" s="29"/>
      <c r="AP78" s="29"/>
      <c r="AQ78" s="31"/>
      <c r="AR78" s="29"/>
      <c r="AS78" s="21"/>
      <c r="AT78" s="16"/>
      <c r="AU78" s="16"/>
      <c r="AV78" s="16"/>
      <c r="AW78" s="16"/>
      <c r="AX78" s="16"/>
      <c r="AY78" s="16"/>
      <c r="AZ78" s="16"/>
      <c r="BA78" s="16"/>
      <c r="BB78" s="4">
        <f t="shared" si="6"/>
        <v>6.6885529999999997</v>
      </c>
    </row>
    <row r="79" spans="1:54">
      <c r="A79" s="26">
        <v>50</v>
      </c>
      <c r="B79" s="33">
        <v>6.3534269999999999</v>
      </c>
      <c r="C79" s="17">
        <v>6.24</v>
      </c>
      <c r="D79" s="26"/>
      <c r="E79" s="22"/>
      <c r="F79" s="22"/>
      <c r="G79" s="22"/>
      <c r="H79" s="26"/>
      <c r="I79" s="22"/>
      <c r="J79" s="26"/>
      <c r="K79" s="27"/>
      <c r="L79" s="22"/>
      <c r="M79" s="46"/>
      <c r="N79" s="22"/>
      <c r="O79" s="22"/>
      <c r="P79" s="28"/>
      <c r="Q79" s="26"/>
      <c r="R79" s="20"/>
      <c r="S79" s="22"/>
      <c r="T79" s="22"/>
      <c r="U79" s="26"/>
      <c r="V79" s="22"/>
      <c r="W79" s="23"/>
      <c r="X79" s="15"/>
      <c r="Y79" s="15"/>
      <c r="Z79" s="26"/>
      <c r="AA79" s="4">
        <f t="shared" si="5"/>
        <v>6.2967135000000001</v>
      </c>
      <c r="AB79" s="68"/>
      <c r="AC79" s="2"/>
      <c r="AD79" s="30">
        <v>5.8780609999999998</v>
      </c>
      <c r="AE79" s="30">
        <v>7.67</v>
      </c>
      <c r="AF79" s="29"/>
      <c r="AG79" s="29"/>
      <c r="AH79" s="29"/>
      <c r="AI79" s="30"/>
      <c r="AJ79" s="29"/>
      <c r="AK79" s="30"/>
      <c r="AL79" s="32"/>
      <c r="AM79" s="29"/>
      <c r="AN79" s="43"/>
      <c r="AO79" s="29"/>
      <c r="AP79" s="29"/>
      <c r="AQ79" s="31"/>
      <c r="AR79" s="29"/>
      <c r="AS79" s="21"/>
      <c r="AT79" s="16"/>
      <c r="AU79" s="16"/>
      <c r="AV79" s="16"/>
      <c r="AW79" s="16"/>
      <c r="AX79" s="16"/>
      <c r="AY79" s="16"/>
      <c r="AZ79" s="16"/>
      <c r="BA79" s="16"/>
      <c r="BB79" s="4">
        <f t="shared" si="6"/>
        <v>6.7740305000000003</v>
      </c>
    </row>
    <row r="80" spans="1:54">
      <c r="A80" s="26">
        <v>51</v>
      </c>
      <c r="B80" s="33">
        <v>6.5454749999999997</v>
      </c>
      <c r="C80" s="17">
        <v>6.48</v>
      </c>
      <c r="D80" s="26"/>
      <c r="E80" s="22"/>
      <c r="F80" s="22"/>
      <c r="G80" s="22"/>
      <c r="H80" s="26"/>
      <c r="I80" s="22"/>
      <c r="J80" s="26"/>
      <c r="K80" s="27"/>
      <c r="L80" s="22"/>
      <c r="M80" s="46"/>
      <c r="N80" s="22"/>
      <c r="O80" s="22"/>
      <c r="P80" s="28"/>
      <c r="Q80" s="26"/>
      <c r="R80" s="20"/>
      <c r="S80" s="22"/>
      <c r="T80" s="22"/>
      <c r="U80" s="26"/>
      <c r="V80" s="22"/>
      <c r="W80" s="23"/>
      <c r="X80" s="15"/>
      <c r="Y80" s="15"/>
      <c r="Z80" s="26"/>
      <c r="AA80" s="4">
        <f t="shared" si="5"/>
        <v>6.5127375000000001</v>
      </c>
      <c r="AB80" s="68"/>
      <c r="AC80" s="2"/>
      <c r="AD80" s="30">
        <v>6.010256</v>
      </c>
      <c r="AE80" s="30">
        <v>7.72</v>
      </c>
      <c r="AF80" s="29"/>
      <c r="AG80" s="29"/>
      <c r="AH80" s="29"/>
      <c r="AI80" s="30"/>
      <c r="AJ80" s="29"/>
      <c r="AK80" s="30"/>
      <c r="AL80" s="32"/>
      <c r="AM80" s="29"/>
      <c r="AN80" s="43"/>
      <c r="AO80" s="29"/>
      <c r="AP80" s="29"/>
      <c r="AQ80" s="31"/>
      <c r="AR80" s="29"/>
      <c r="AS80" s="21"/>
      <c r="AT80" s="16"/>
      <c r="AU80" s="16"/>
      <c r="AV80" s="16"/>
      <c r="AW80" s="16"/>
      <c r="AX80" s="16"/>
      <c r="AY80" s="16"/>
      <c r="AZ80" s="16"/>
      <c r="BA80" s="16"/>
      <c r="BB80" s="4">
        <f t="shared" si="6"/>
        <v>6.8651280000000003</v>
      </c>
    </row>
    <row r="81" spans="1:54">
      <c r="A81" s="26">
        <v>52</v>
      </c>
      <c r="B81" s="33">
        <v>6.7349040000000002</v>
      </c>
      <c r="C81" s="17">
        <v>6.65</v>
      </c>
      <c r="D81" s="26"/>
      <c r="E81" s="22"/>
      <c r="F81" s="22"/>
      <c r="G81" s="22"/>
      <c r="H81" s="26"/>
      <c r="I81" s="22"/>
      <c r="J81" s="26"/>
      <c r="K81" s="27"/>
      <c r="L81" s="22"/>
      <c r="M81" s="46"/>
      <c r="N81" s="22"/>
      <c r="O81" s="22"/>
      <c r="P81" s="28"/>
      <c r="Q81" s="26"/>
      <c r="R81" s="20"/>
      <c r="S81" s="22"/>
      <c r="T81" s="22"/>
      <c r="U81" s="26"/>
      <c r="V81" s="22"/>
      <c r="W81" s="23"/>
      <c r="X81" s="15"/>
      <c r="Y81" s="15"/>
      <c r="Z81" s="26"/>
      <c r="AA81" s="4">
        <f t="shared" si="5"/>
        <v>6.6924520000000003</v>
      </c>
      <c r="AB81" s="68"/>
      <c r="AC81" s="2"/>
      <c r="AD81" s="30">
        <v>6.1467109999999998</v>
      </c>
      <c r="AE81" s="30">
        <v>7.78</v>
      </c>
      <c r="AF81" s="29"/>
      <c r="AG81" s="29"/>
      <c r="AH81" s="29"/>
      <c r="AI81" s="30"/>
      <c r="AJ81" s="29"/>
      <c r="AK81" s="30"/>
      <c r="AL81" s="32"/>
      <c r="AM81" s="29"/>
      <c r="AN81" s="43"/>
      <c r="AO81" s="29"/>
      <c r="AP81" s="29"/>
      <c r="AQ81" s="31"/>
      <c r="AR81" s="29"/>
      <c r="AS81" s="21"/>
      <c r="AT81" s="16"/>
      <c r="AU81" s="16"/>
      <c r="AV81" s="16"/>
      <c r="AW81" s="16"/>
      <c r="AX81" s="16"/>
      <c r="AY81" s="16"/>
      <c r="AZ81" s="16"/>
      <c r="BA81" s="16"/>
      <c r="BB81" s="4">
        <f t="shared" si="6"/>
        <v>6.9633555000000005</v>
      </c>
    </row>
    <row r="82" spans="1:54">
      <c r="A82" s="26">
        <v>53</v>
      </c>
      <c r="B82" s="33">
        <v>6.9260250000000001</v>
      </c>
      <c r="C82" s="17">
        <v>6.85</v>
      </c>
      <c r="D82" s="26"/>
      <c r="E82" s="22"/>
      <c r="F82" s="22"/>
      <c r="G82" s="22"/>
      <c r="H82" s="26"/>
      <c r="I82" s="22"/>
      <c r="J82" s="26"/>
      <c r="K82" s="27"/>
      <c r="L82" s="22"/>
      <c r="M82" s="46"/>
      <c r="N82" s="22"/>
      <c r="O82" s="22"/>
      <c r="P82" s="28"/>
      <c r="Q82" s="26"/>
      <c r="R82" s="20"/>
      <c r="S82" s="22"/>
      <c r="T82" s="22"/>
      <c r="U82" s="26"/>
      <c r="V82" s="22"/>
      <c r="W82" s="23"/>
      <c r="X82" s="15"/>
      <c r="Y82" s="15"/>
      <c r="Z82" s="26"/>
      <c r="AA82" s="4">
        <f t="shared" si="5"/>
        <v>6.8880125000000003</v>
      </c>
      <c r="AB82" s="68"/>
      <c r="AC82" s="2"/>
      <c r="AD82" s="30">
        <v>6.2835359999999998</v>
      </c>
      <c r="AE82" s="30">
        <v>7.82</v>
      </c>
      <c r="AF82" s="29"/>
      <c r="AG82" s="29"/>
      <c r="AH82" s="29"/>
      <c r="AI82" s="30"/>
      <c r="AJ82" s="29"/>
      <c r="AK82" s="30"/>
      <c r="AL82" s="32"/>
      <c r="AM82" s="29"/>
      <c r="AN82" s="43"/>
      <c r="AO82" s="29"/>
      <c r="AP82" s="29"/>
      <c r="AQ82" s="31"/>
      <c r="AR82" s="29"/>
      <c r="AS82" s="21"/>
      <c r="AT82" s="16"/>
      <c r="AU82" s="16"/>
      <c r="AV82" s="16"/>
      <c r="AW82" s="16"/>
      <c r="AX82" s="16"/>
      <c r="AY82" s="16"/>
      <c r="AZ82" s="16"/>
      <c r="BA82" s="16"/>
      <c r="BB82" s="4">
        <f t="shared" si="6"/>
        <v>7.051768</v>
      </c>
    </row>
    <row r="83" spans="1:54">
      <c r="A83" s="26">
        <v>54</v>
      </c>
      <c r="B83" s="33">
        <v>7.1180729999999999</v>
      </c>
      <c r="C83" s="17">
        <v>7.07</v>
      </c>
      <c r="D83" s="26"/>
      <c r="E83" s="22"/>
      <c r="F83" s="22"/>
      <c r="G83" s="22"/>
      <c r="H83" s="26"/>
      <c r="I83" s="22"/>
      <c r="J83" s="26"/>
      <c r="K83" s="27"/>
      <c r="L83" s="22"/>
      <c r="M83" s="46"/>
      <c r="N83" s="22"/>
      <c r="O83" s="22"/>
      <c r="P83" s="28"/>
      <c r="Q83" s="26"/>
      <c r="R83" s="20"/>
      <c r="S83" s="22"/>
      <c r="T83" s="22"/>
      <c r="U83" s="26"/>
      <c r="V83" s="22"/>
      <c r="W83" s="23"/>
      <c r="X83" s="15"/>
      <c r="Y83" s="15"/>
      <c r="Z83" s="26"/>
      <c r="AA83" s="4">
        <f t="shared" si="5"/>
        <v>7.0940364999999996</v>
      </c>
      <c r="AB83" s="68"/>
      <c r="AC83" s="2"/>
      <c r="AD83" s="30">
        <v>6.4193670000000003</v>
      </c>
      <c r="AE83" s="30">
        <v>7.87</v>
      </c>
      <c r="AF83" s="29"/>
      <c r="AG83" s="29"/>
      <c r="AH83" s="29"/>
      <c r="AI83" s="30"/>
      <c r="AJ83" s="29"/>
      <c r="AK83" s="30"/>
      <c r="AL83" s="32"/>
      <c r="AM83" s="29"/>
      <c r="AN83" s="43"/>
      <c r="AO83" s="29"/>
      <c r="AP83" s="29"/>
      <c r="AQ83" s="31"/>
      <c r="AR83" s="29"/>
      <c r="AS83" s="21"/>
      <c r="AT83" s="16"/>
      <c r="AU83" s="16"/>
      <c r="AV83" s="16"/>
      <c r="AW83" s="16"/>
      <c r="AX83" s="16"/>
      <c r="AY83" s="16"/>
      <c r="AZ83" s="16"/>
      <c r="BA83" s="16"/>
      <c r="BB83" s="4">
        <f t="shared" si="6"/>
        <v>7.1446835000000002</v>
      </c>
    </row>
    <row r="84" spans="1:54">
      <c r="A84" s="26">
        <v>55</v>
      </c>
      <c r="B84" s="33">
        <v>7.3165060000000004</v>
      </c>
      <c r="C84" s="17">
        <v>7.19</v>
      </c>
      <c r="D84" s="26"/>
      <c r="E84" s="22"/>
      <c r="F84" s="22"/>
      <c r="G84" s="22"/>
      <c r="H84" s="26"/>
      <c r="I84" s="22"/>
      <c r="J84" s="26"/>
      <c r="K84" s="27"/>
      <c r="L84" s="22"/>
      <c r="M84" s="46"/>
      <c r="N84" s="22"/>
      <c r="O84" s="22"/>
      <c r="P84" s="28"/>
      <c r="Q84" s="26"/>
      <c r="R84" s="20"/>
      <c r="S84" s="22"/>
      <c r="T84" s="22"/>
      <c r="U84" s="26"/>
      <c r="V84" s="22"/>
      <c r="W84" s="23"/>
      <c r="X84" s="15"/>
      <c r="Y84" s="15"/>
      <c r="Z84" s="26"/>
      <c r="AA84" s="4">
        <f t="shared" si="5"/>
        <v>7.2532530000000008</v>
      </c>
      <c r="AB84" s="68"/>
      <c r="AC84" s="2"/>
      <c r="AD84" s="30">
        <v>6.5522999999999998</v>
      </c>
      <c r="AE84" s="30">
        <v>7.92</v>
      </c>
      <c r="AF84" s="29"/>
      <c r="AG84" s="29"/>
      <c r="AH84" s="29"/>
      <c r="AI84" s="30"/>
      <c r="AJ84" s="29"/>
      <c r="AK84" s="30"/>
      <c r="AL84" s="32"/>
      <c r="AM84" s="29"/>
      <c r="AN84" s="43"/>
      <c r="AO84" s="29"/>
      <c r="AP84" s="29"/>
      <c r="AQ84" s="31"/>
      <c r="AR84" s="29"/>
      <c r="AS84" s="21"/>
      <c r="AT84" s="16"/>
      <c r="AU84" s="16"/>
      <c r="AV84" s="16"/>
      <c r="AW84" s="16"/>
      <c r="AX84" s="16"/>
      <c r="AY84" s="16"/>
      <c r="AZ84" s="16"/>
      <c r="BA84" s="16"/>
      <c r="BB84" s="4">
        <f t="shared" si="6"/>
        <v>7.2361500000000003</v>
      </c>
    </row>
    <row r="85" spans="1:54">
      <c r="A85" s="26">
        <v>56</v>
      </c>
      <c r="B85" s="33">
        <v>7.5180189999999998</v>
      </c>
      <c r="C85" s="17">
        <v>7.36</v>
      </c>
      <c r="D85" s="26"/>
      <c r="E85" s="22"/>
      <c r="F85" s="22"/>
      <c r="G85" s="22"/>
      <c r="H85" s="26"/>
      <c r="I85" s="22"/>
      <c r="J85" s="26"/>
      <c r="K85" s="27"/>
      <c r="L85" s="22"/>
      <c r="M85" s="46"/>
      <c r="N85" s="22"/>
      <c r="O85" s="22"/>
      <c r="P85" s="28"/>
      <c r="Q85" s="26"/>
      <c r="R85" s="20"/>
      <c r="S85" s="22"/>
      <c r="T85" s="22"/>
      <c r="U85" s="26"/>
      <c r="V85" s="22"/>
      <c r="W85" s="23"/>
      <c r="X85" s="15"/>
      <c r="Y85" s="15"/>
      <c r="Z85" s="26"/>
      <c r="AA85" s="4">
        <f t="shared" si="5"/>
        <v>7.4390095000000001</v>
      </c>
      <c r="AB85" s="68"/>
      <c r="AC85" s="2"/>
      <c r="AD85" s="30">
        <v>6.6887119999999998</v>
      </c>
      <c r="AE85" s="30">
        <v>7.97</v>
      </c>
      <c r="AF85" s="29"/>
      <c r="AG85" s="29"/>
      <c r="AH85" s="29"/>
      <c r="AI85" s="30"/>
      <c r="AJ85" s="29"/>
      <c r="AK85" s="30"/>
      <c r="AL85" s="32"/>
      <c r="AM85" s="29"/>
      <c r="AN85" s="43"/>
      <c r="AO85" s="29"/>
      <c r="AP85" s="29"/>
      <c r="AQ85" s="31"/>
      <c r="AR85" s="29"/>
      <c r="AS85" s="21"/>
      <c r="AT85" s="16"/>
      <c r="AU85" s="16"/>
      <c r="AV85" s="16"/>
      <c r="AW85" s="16"/>
      <c r="AX85" s="16"/>
      <c r="AY85" s="16"/>
      <c r="AZ85" s="16"/>
      <c r="BA85" s="16"/>
      <c r="BB85" s="4">
        <f t="shared" si="6"/>
        <v>7.3293559999999998</v>
      </c>
    </row>
    <row r="86" spans="1:54">
      <c r="A86" s="26">
        <v>57</v>
      </c>
      <c r="B86" s="33">
        <v>7.7219069999999999</v>
      </c>
      <c r="C86" s="17">
        <v>7.62</v>
      </c>
      <c r="D86" s="26"/>
      <c r="E86" s="22"/>
      <c r="F86" s="22"/>
      <c r="G86" s="22"/>
      <c r="H86" s="26"/>
      <c r="I86" s="22"/>
      <c r="J86" s="26"/>
      <c r="K86" s="27"/>
      <c r="L86" s="22"/>
      <c r="M86" s="46"/>
      <c r="N86" s="22"/>
      <c r="O86" s="22"/>
      <c r="P86" s="28"/>
      <c r="Q86" s="26"/>
      <c r="R86" s="20"/>
      <c r="S86" s="22"/>
      <c r="T86" s="22"/>
      <c r="U86" s="26"/>
      <c r="V86" s="22"/>
      <c r="W86" s="23"/>
      <c r="X86" s="15"/>
      <c r="Y86" s="15"/>
      <c r="Z86" s="26"/>
      <c r="AA86" s="4">
        <f t="shared" si="5"/>
        <v>7.6709534999999995</v>
      </c>
      <c r="AB86" s="68"/>
      <c r="AC86" s="2"/>
      <c r="AD86" s="30">
        <v>6.8242419999999999</v>
      </c>
      <c r="AE86" s="30">
        <v>8.0299999999999994</v>
      </c>
      <c r="AF86" s="29"/>
      <c r="AG86" s="29"/>
      <c r="AH86" s="29"/>
      <c r="AI86" s="30"/>
      <c r="AJ86" s="29"/>
      <c r="AK86" s="30"/>
      <c r="AL86" s="32"/>
      <c r="AM86" s="29"/>
      <c r="AN86" s="43"/>
      <c r="AO86" s="29"/>
      <c r="AP86" s="29"/>
      <c r="AQ86" s="31"/>
      <c r="AR86" s="29"/>
      <c r="AS86" s="21"/>
      <c r="AT86" s="16"/>
      <c r="AU86" s="16"/>
      <c r="AV86" s="16"/>
      <c r="AW86" s="16"/>
      <c r="AX86" s="16"/>
      <c r="AY86" s="16"/>
      <c r="AZ86" s="16"/>
      <c r="BA86" s="16"/>
      <c r="BB86" s="4">
        <f t="shared" si="6"/>
        <v>7.4271209999999996</v>
      </c>
    </row>
    <row r="87" spans="1:54">
      <c r="A87" s="26">
        <v>58</v>
      </c>
      <c r="B87" s="33">
        <v>7.932836</v>
      </c>
      <c r="C87" s="17">
        <v>7.86</v>
      </c>
      <c r="D87" s="26"/>
      <c r="E87" s="22"/>
      <c r="F87" s="22"/>
      <c r="G87" s="22"/>
      <c r="H87" s="26"/>
      <c r="I87" s="22"/>
      <c r="J87" s="26"/>
      <c r="K87" s="27"/>
      <c r="L87" s="22"/>
      <c r="M87" s="46"/>
      <c r="N87" s="22"/>
      <c r="O87" s="22"/>
      <c r="P87" s="28"/>
      <c r="Q87" s="26"/>
      <c r="R87" s="20"/>
      <c r="S87" s="22"/>
      <c r="T87" s="22"/>
      <c r="U87" s="26"/>
      <c r="V87" s="22"/>
      <c r="W87" s="23"/>
      <c r="X87" s="15"/>
      <c r="Y87" s="15"/>
      <c r="Z87" s="26"/>
      <c r="AA87" s="4">
        <f t="shared" si="5"/>
        <v>7.8964180000000006</v>
      </c>
      <c r="AB87" s="68"/>
      <c r="AC87" s="2"/>
      <c r="AD87" s="30">
        <v>6.9628949999999996</v>
      </c>
      <c r="AE87" s="30">
        <v>8.08</v>
      </c>
      <c r="AF87" s="29"/>
      <c r="AG87" s="29"/>
      <c r="AH87" s="29"/>
      <c r="AI87" s="30"/>
      <c r="AJ87" s="29"/>
      <c r="AK87" s="30"/>
      <c r="AL87" s="32"/>
      <c r="AM87" s="29"/>
      <c r="AN87" s="43"/>
      <c r="AO87" s="29"/>
      <c r="AP87" s="29"/>
      <c r="AQ87" s="31"/>
      <c r="AR87" s="29"/>
      <c r="AS87" s="21"/>
      <c r="AT87" s="16"/>
      <c r="AU87" s="16"/>
      <c r="AV87" s="16"/>
      <c r="AW87" s="16"/>
      <c r="AX87" s="16"/>
      <c r="AY87" s="16"/>
      <c r="AZ87" s="16"/>
      <c r="BA87" s="16"/>
      <c r="BB87" s="4">
        <f t="shared" si="6"/>
        <v>7.5214474999999998</v>
      </c>
    </row>
    <row r="88" spans="1:54">
      <c r="A88" s="26">
        <v>59</v>
      </c>
      <c r="B88" s="33">
        <v>8.1542060000000003</v>
      </c>
      <c r="C88" s="17">
        <v>7.98</v>
      </c>
      <c r="D88" s="26"/>
      <c r="E88" s="22"/>
      <c r="F88" s="22"/>
      <c r="G88" s="22"/>
      <c r="H88" s="26"/>
      <c r="I88" s="22"/>
      <c r="J88" s="26"/>
      <c r="K88" s="27"/>
      <c r="L88" s="22"/>
      <c r="M88" s="46"/>
      <c r="N88" s="22"/>
      <c r="O88" s="22"/>
      <c r="P88" s="28"/>
      <c r="Q88" s="26"/>
      <c r="R88" s="20"/>
      <c r="S88" s="22"/>
      <c r="T88" s="22"/>
      <c r="U88" s="26"/>
      <c r="V88" s="22"/>
      <c r="W88" s="23"/>
      <c r="X88" s="15"/>
      <c r="Y88" s="15"/>
      <c r="Z88" s="26"/>
      <c r="AA88" s="4">
        <f t="shared" si="5"/>
        <v>8.0671029999999995</v>
      </c>
      <c r="AB88" s="68"/>
      <c r="AC88" s="2"/>
      <c r="AD88" s="30">
        <v>7.1017419999999998</v>
      </c>
      <c r="AE88" s="30">
        <v>8.1199999999999992</v>
      </c>
      <c r="AF88" s="29"/>
      <c r="AG88" s="29"/>
      <c r="AH88" s="29"/>
      <c r="AI88" s="30"/>
      <c r="AJ88" s="29"/>
      <c r="AK88" s="30"/>
      <c r="AL88" s="32"/>
      <c r="AM88" s="29"/>
      <c r="AN88" s="43"/>
      <c r="AO88" s="29"/>
      <c r="AP88" s="29"/>
      <c r="AQ88" s="31"/>
      <c r="AR88" s="29"/>
      <c r="AS88" s="21"/>
      <c r="AT88" s="16"/>
      <c r="AU88" s="16"/>
      <c r="AV88" s="16"/>
      <c r="AW88" s="16"/>
      <c r="AX88" s="16"/>
      <c r="AY88" s="16"/>
      <c r="AZ88" s="16"/>
      <c r="BA88" s="16"/>
      <c r="BB88" s="4">
        <f t="shared" si="6"/>
        <v>7.6108709999999995</v>
      </c>
    </row>
    <row r="89" spans="1:54">
      <c r="A89" s="26">
        <v>60</v>
      </c>
      <c r="B89" s="33">
        <v>8.3746340000000004</v>
      </c>
      <c r="C89" s="17">
        <v>8.1999999999999993</v>
      </c>
      <c r="D89" s="26"/>
      <c r="E89" s="22"/>
      <c r="F89" s="22"/>
      <c r="G89" s="22"/>
      <c r="H89" s="26"/>
      <c r="I89" s="22"/>
      <c r="J89" s="26"/>
      <c r="K89" s="27"/>
      <c r="L89" s="22"/>
      <c r="M89" s="46"/>
      <c r="N89" s="22"/>
      <c r="O89" s="22"/>
      <c r="P89" s="28"/>
      <c r="Q89" s="26"/>
      <c r="R89" s="20"/>
      <c r="S89" s="22"/>
      <c r="T89" s="22"/>
      <c r="U89" s="26"/>
      <c r="V89" s="22"/>
      <c r="W89" s="23"/>
      <c r="X89" s="15"/>
      <c r="Y89" s="15"/>
      <c r="Z89" s="26"/>
      <c r="AA89" s="4">
        <f t="shared" si="5"/>
        <v>8.2873169999999998</v>
      </c>
      <c r="AB89" s="68"/>
      <c r="AC89" s="2"/>
      <c r="AD89" s="30">
        <v>7.2432239999999997</v>
      </c>
      <c r="AE89" s="30">
        <v>8.16</v>
      </c>
      <c r="AF89" s="29"/>
      <c r="AG89" s="29"/>
      <c r="AH89" s="29"/>
      <c r="AI89" s="30"/>
      <c r="AJ89" s="29"/>
      <c r="AK89" s="30"/>
      <c r="AL89" s="32"/>
      <c r="AM89" s="29"/>
      <c r="AN89" s="43"/>
      <c r="AO89" s="29"/>
      <c r="AP89" s="29"/>
      <c r="AQ89" s="31"/>
      <c r="AR89" s="29"/>
      <c r="AS89" s="21"/>
      <c r="AT89" s="16"/>
      <c r="AU89" s="16"/>
      <c r="AV89" s="16"/>
      <c r="AW89" s="16"/>
      <c r="AX89" s="16"/>
      <c r="AY89" s="16"/>
      <c r="AZ89" s="16"/>
      <c r="BA89" s="16"/>
      <c r="BB89" s="4">
        <f t="shared" si="6"/>
        <v>7.7016119999999999</v>
      </c>
    </row>
    <row r="90" spans="1:54">
      <c r="A90" s="26">
        <v>61</v>
      </c>
      <c r="B90" s="33">
        <v>8.5949679999999997</v>
      </c>
      <c r="C90" s="17">
        <v>8.4700000000000006</v>
      </c>
      <c r="D90" s="26"/>
      <c r="E90" s="22"/>
      <c r="F90" s="22"/>
      <c r="G90" s="22"/>
      <c r="H90" s="26"/>
      <c r="I90" s="22"/>
      <c r="J90" s="26"/>
      <c r="K90" s="27"/>
      <c r="L90" s="22"/>
      <c r="M90" s="46"/>
      <c r="N90" s="22"/>
      <c r="O90" s="22"/>
      <c r="P90" s="28"/>
      <c r="Q90" s="26"/>
      <c r="R90" s="20"/>
      <c r="S90" s="22"/>
      <c r="T90" s="22"/>
      <c r="U90" s="26"/>
      <c r="V90" s="22"/>
      <c r="W90" s="23"/>
      <c r="X90" s="15"/>
      <c r="Y90" s="15"/>
      <c r="Z90" s="26"/>
      <c r="AA90" s="4">
        <f t="shared" si="5"/>
        <v>8.5324840000000002</v>
      </c>
      <c r="AB90" s="68"/>
      <c r="AC90" s="2"/>
      <c r="AD90" s="30">
        <v>7.3815350000000004</v>
      </c>
      <c r="AE90" s="30">
        <v>8.2100000000000009</v>
      </c>
      <c r="AF90" s="29"/>
      <c r="AG90" s="29"/>
      <c r="AH90" s="29"/>
      <c r="AI90" s="30"/>
      <c r="AJ90" s="29"/>
      <c r="AK90" s="30"/>
      <c r="AL90" s="32"/>
      <c r="AM90" s="29"/>
      <c r="AN90" s="43"/>
      <c r="AO90" s="29"/>
      <c r="AP90" s="29"/>
      <c r="AQ90" s="31"/>
      <c r="AR90" s="29"/>
      <c r="AS90" s="21"/>
      <c r="AT90" s="16"/>
      <c r="AU90" s="16"/>
      <c r="AV90" s="16"/>
      <c r="AW90" s="16"/>
      <c r="AX90" s="16"/>
      <c r="AY90" s="16"/>
      <c r="AZ90" s="16"/>
      <c r="BA90" s="16"/>
      <c r="BB90" s="4">
        <f t="shared" si="6"/>
        <v>7.7957675000000002</v>
      </c>
    </row>
    <row r="91" spans="1:54">
      <c r="A91" s="26">
        <v>62</v>
      </c>
      <c r="B91" s="33">
        <v>8.8223570000000002</v>
      </c>
      <c r="C91" s="17">
        <v>8.6999999999999993</v>
      </c>
      <c r="D91" s="26"/>
      <c r="E91" s="22"/>
      <c r="F91" s="22"/>
      <c r="G91" s="22"/>
      <c r="H91" s="26"/>
      <c r="I91" s="22"/>
      <c r="J91" s="26"/>
      <c r="K91" s="27"/>
      <c r="L91" s="22"/>
      <c r="M91" s="46"/>
      <c r="N91" s="22"/>
      <c r="O91" s="22"/>
      <c r="P91" s="28"/>
      <c r="Q91" s="26"/>
      <c r="R91" s="20"/>
      <c r="S91" s="22"/>
      <c r="T91" s="22"/>
      <c r="U91" s="26"/>
      <c r="V91" s="22"/>
      <c r="W91" s="23"/>
      <c r="X91" s="15"/>
      <c r="Y91" s="15"/>
      <c r="Z91" s="26"/>
      <c r="AA91" s="4">
        <f t="shared" si="5"/>
        <v>8.7611784999999998</v>
      </c>
      <c r="AB91" s="68"/>
      <c r="AC91" s="2"/>
      <c r="AD91" s="30">
        <v>7.5200430000000003</v>
      </c>
      <c r="AE91" s="30">
        <v>8.27</v>
      </c>
      <c r="AF91" s="29"/>
      <c r="AG91" s="29"/>
      <c r="AH91" s="29"/>
      <c r="AI91" s="30"/>
      <c r="AJ91" s="29"/>
      <c r="AK91" s="30"/>
      <c r="AL91" s="32"/>
      <c r="AM91" s="29"/>
      <c r="AN91" s="43"/>
      <c r="AO91" s="29"/>
      <c r="AP91" s="29"/>
      <c r="AQ91" s="31"/>
      <c r="AR91" s="29"/>
      <c r="AS91" s="21"/>
      <c r="AT91" s="16"/>
      <c r="AU91" s="16"/>
      <c r="AV91" s="16"/>
      <c r="AW91" s="16"/>
      <c r="AX91" s="16"/>
      <c r="AY91" s="16"/>
      <c r="AZ91" s="16"/>
      <c r="BA91" s="16"/>
      <c r="BB91" s="4">
        <f t="shared" si="6"/>
        <v>7.8950215000000004</v>
      </c>
    </row>
    <row r="92" spans="1:54">
      <c r="A92" s="26">
        <v>63</v>
      </c>
      <c r="B92" s="33">
        <v>9.0509920000000008</v>
      </c>
      <c r="C92" s="17">
        <v>8.92</v>
      </c>
      <c r="D92" s="26"/>
      <c r="E92" s="22"/>
      <c r="F92" s="22"/>
      <c r="G92" s="22"/>
      <c r="H92" s="26"/>
      <c r="I92" s="22"/>
      <c r="J92" s="26"/>
      <c r="K92" s="27"/>
      <c r="L92" s="22"/>
      <c r="M92" s="46"/>
      <c r="N92" s="22"/>
      <c r="O92" s="22"/>
      <c r="P92" s="28"/>
      <c r="Q92" s="26"/>
      <c r="R92" s="20"/>
      <c r="S92" s="22"/>
      <c r="T92" s="22"/>
      <c r="U92" s="26"/>
      <c r="V92" s="22"/>
      <c r="W92" s="23"/>
      <c r="X92" s="15"/>
      <c r="Y92" s="15"/>
      <c r="Z92" s="26"/>
      <c r="AA92" s="4">
        <f t="shared" si="5"/>
        <v>8.9854960000000013</v>
      </c>
      <c r="AB92" s="68"/>
      <c r="AC92" s="2"/>
      <c r="AD92" s="30">
        <v>7.6652719999999999</v>
      </c>
      <c r="AE92" s="30">
        <v>8.33</v>
      </c>
      <c r="AF92" s="29"/>
      <c r="AG92" s="29"/>
      <c r="AH92" s="29"/>
      <c r="AI92" s="30"/>
      <c r="AJ92" s="29"/>
      <c r="AK92" s="30"/>
      <c r="AL92" s="32"/>
      <c r="AM92" s="29"/>
      <c r="AN92" s="43"/>
      <c r="AO92" s="29"/>
      <c r="AP92" s="29"/>
      <c r="AQ92" s="31"/>
      <c r="AR92" s="29"/>
      <c r="AS92" s="21"/>
      <c r="AT92" s="16"/>
      <c r="AU92" s="16"/>
      <c r="AV92" s="16"/>
      <c r="AW92" s="16"/>
      <c r="AX92" s="16"/>
      <c r="AY92" s="16"/>
      <c r="AZ92" s="16"/>
      <c r="BA92" s="16"/>
      <c r="BB92" s="4">
        <f t="shared" si="6"/>
        <v>7.997636</v>
      </c>
    </row>
    <row r="93" spans="1:54">
      <c r="A93" s="26">
        <v>64</v>
      </c>
      <c r="B93" s="33">
        <v>9.2913289999999993</v>
      </c>
      <c r="C93" s="17">
        <v>9.1999999999999993</v>
      </c>
      <c r="D93" s="26"/>
      <c r="E93" s="22"/>
      <c r="F93" s="22"/>
      <c r="G93" s="22"/>
      <c r="H93" s="26"/>
      <c r="I93" s="22"/>
      <c r="J93" s="26"/>
      <c r="K93" s="27"/>
      <c r="L93" s="22"/>
      <c r="M93" s="46"/>
      <c r="N93" s="22"/>
      <c r="O93" s="22"/>
      <c r="P93" s="28"/>
      <c r="Q93" s="26"/>
      <c r="R93" s="20"/>
      <c r="S93" s="22"/>
      <c r="T93" s="22"/>
      <c r="U93" s="26"/>
      <c r="V93" s="22"/>
      <c r="W93" s="23"/>
      <c r="X93" s="15"/>
      <c r="Y93" s="15"/>
      <c r="Z93" s="26"/>
      <c r="AA93" s="4">
        <f t="shared" ref="AA93:AA124" si="7">AVERAGE(B93:Z93)</f>
        <v>9.2456645000000002</v>
      </c>
      <c r="AB93" s="68"/>
      <c r="AC93" s="2"/>
      <c r="AD93" s="30">
        <v>7.8097969999999997</v>
      </c>
      <c r="AE93" s="30">
        <v>8.39</v>
      </c>
      <c r="AF93" s="29"/>
      <c r="AG93" s="29"/>
      <c r="AH93" s="29"/>
      <c r="AI93" s="30"/>
      <c r="AJ93" s="29"/>
      <c r="AK93" s="30"/>
      <c r="AL93" s="32"/>
      <c r="AM93" s="29"/>
      <c r="AN93" s="43"/>
      <c r="AO93" s="29"/>
      <c r="AP93" s="29"/>
      <c r="AQ93" s="31"/>
      <c r="AR93" s="29"/>
      <c r="AS93" s="21"/>
      <c r="AT93" s="16"/>
      <c r="AU93" s="16"/>
      <c r="AV93" s="16"/>
      <c r="AW93" s="16"/>
      <c r="AX93" s="16"/>
      <c r="AY93" s="16"/>
      <c r="AZ93" s="16"/>
      <c r="BA93" s="16"/>
      <c r="BB93" s="4">
        <f t="shared" ref="BB93" si="8">AVERAGE(AD93:BA93)</f>
        <v>8.0998985000000001</v>
      </c>
    </row>
    <row r="94" spans="1:54">
      <c r="A94" s="26">
        <v>65</v>
      </c>
      <c r="B94" s="33">
        <v>9.5340360000000004</v>
      </c>
      <c r="C94" s="17">
        <v>9.4499999999999993</v>
      </c>
      <c r="D94" s="26"/>
      <c r="E94" s="22"/>
      <c r="F94" s="22"/>
      <c r="G94" s="22"/>
      <c r="H94" s="26"/>
      <c r="I94" s="22"/>
      <c r="J94" s="26"/>
      <c r="K94" s="27"/>
      <c r="L94" s="22"/>
      <c r="M94" s="46"/>
      <c r="N94" s="22"/>
      <c r="O94" s="22"/>
      <c r="P94" s="28"/>
      <c r="Q94" s="26"/>
      <c r="R94" s="20"/>
      <c r="S94" s="22"/>
      <c r="T94" s="22"/>
      <c r="U94" s="26"/>
      <c r="V94" s="22"/>
      <c r="W94" s="23"/>
      <c r="X94" s="15"/>
      <c r="Y94" s="15"/>
      <c r="Z94" s="26"/>
      <c r="AA94" s="4">
        <f t="shared" si="7"/>
        <v>9.4920179999999998</v>
      </c>
      <c r="AB94" s="68"/>
      <c r="AC94" s="2"/>
      <c r="AD94" s="30">
        <v>7.9532210000000001</v>
      </c>
      <c r="AE94" s="30">
        <v>8.43</v>
      </c>
      <c r="AF94" s="29"/>
      <c r="AG94" s="29"/>
      <c r="AH94" s="29"/>
      <c r="AI94" s="30"/>
      <c r="AJ94" s="29"/>
      <c r="AK94" s="30"/>
      <c r="AL94" s="32"/>
      <c r="AM94" s="29"/>
      <c r="AN94" s="43"/>
      <c r="AO94" s="29"/>
      <c r="AP94" s="29"/>
      <c r="AQ94" s="31"/>
      <c r="AR94" s="29"/>
      <c r="AS94" s="21"/>
      <c r="AT94" s="16"/>
      <c r="AU94" s="16"/>
      <c r="AV94" s="16"/>
      <c r="AW94" s="16"/>
      <c r="AX94" s="16"/>
      <c r="AY94" s="16"/>
      <c r="AZ94" s="16"/>
      <c r="BA94" s="16"/>
      <c r="BB94" s="4">
        <f t="shared" ref="BB94:BB128" si="9">AVERAGE(AD94:BA94)</f>
        <v>8.1916104999999995</v>
      </c>
    </row>
    <row r="95" spans="1:54">
      <c r="A95" s="26">
        <v>66</v>
      </c>
      <c r="B95" s="33">
        <v>9.7849229999999991</v>
      </c>
      <c r="C95" s="17">
        <v>9.69</v>
      </c>
      <c r="D95" s="26"/>
      <c r="E95" s="22"/>
      <c r="F95" s="22"/>
      <c r="G95" s="22"/>
      <c r="H95" s="26"/>
      <c r="I95" s="22"/>
      <c r="J95" s="26"/>
      <c r="K95" s="27"/>
      <c r="L95" s="22"/>
      <c r="M95" s="46"/>
      <c r="N95" s="22"/>
      <c r="O95" s="22"/>
      <c r="P95" s="28"/>
      <c r="Q95" s="26"/>
      <c r="R95" s="20"/>
      <c r="S95" s="22"/>
      <c r="T95" s="22"/>
      <c r="U95" s="26"/>
      <c r="V95" s="22"/>
      <c r="W95" s="23"/>
      <c r="X95" s="15"/>
      <c r="Y95" s="15"/>
      <c r="Z95" s="26"/>
      <c r="AA95" s="4">
        <f t="shared" si="7"/>
        <v>9.7374614999999984</v>
      </c>
      <c r="AB95" s="68"/>
      <c r="AC95" s="2"/>
      <c r="AD95" s="30">
        <v>8.100676</v>
      </c>
      <c r="AE95" s="30">
        <v>8.48</v>
      </c>
      <c r="AF95" s="29"/>
      <c r="AG95" s="29"/>
      <c r="AH95" s="29"/>
      <c r="AI95" s="30"/>
      <c r="AJ95" s="29"/>
      <c r="AK95" s="30"/>
      <c r="AL95" s="32"/>
      <c r="AM95" s="29"/>
      <c r="AN95" s="43"/>
      <c r="AO95" s="29"/>
      <c r="AP95" s="29"/>
      <c r="AQ95" s="31"/>
      <c r="AR95" s="29"/>
      <c r="AS95" s="21"/>
      <c r="AT95" s="16"/>
      <c r="AU95" s="16"/>
      <c r="AV95" s="16"/>
      <c r="AW95" s="16"/>
      <c r="AX95" s="16"/>
      <c r="AY95" s="16"/>
      <c r="AZ95" s="16"/>
      <c r="BA95" s="16"/>
      <c r="BB95" s="4">
        <f t="shared" si="9"/>
        <v>8.2903380000000002</v>
      </c>
    </row>
    <row r="96" spans="1:54">
      <c r="A96" s="26">
        <v>67</v>
      </c>
      <c r="B96" s="33">
        <v>10.038</v>
      </c>
      <c r="C96" s="17">
        <v>9.9700000000000006</v>
      </c>
      <c r="D96" s="26"/>
      <c r="E96" s="22"/>
      <c r="F96" s="22"/>
      <c r="G96" s="22"/>
      <c r="H96" s="26"/>
      <c r="I96" s="22"/>
      <c r="J96" s="26"/>
      <c r="K96" s="27"/>
      <c r="L96" s="22"/>
      <c r="M96" s="46"/>
      <c r="N96" s="22"/>
      <c r="O96" s="22"/>
      <c r="P96" s="28"/>
      <c r="Q96" s="26"/>
      <c r="R96" s="20"/>
      <c r="S96" s="22"/>
      <c r="T96" s="22"/>
      <c r="U96" s="26"/>
      <c r="V96" s="22"/>
      <c r="W96" s="23"/>
      <c r="X96" s="15"/>
      <c r="Y96" s="15"/>
      <c r="Z96" s="26"/>
      <c r="AA96" s="4">
        <f t="shared" si="7"/>
        <v>10.004000000000001</v>
      </c>
      <c r="AB96" s="68"/>
      <c r="AC96" s="2"/>
      <c r="AD96" s="30">
        <v>8.2509490000000003</v>
      </c>
      <c r="AE96" s="30">
        <v>8.52</v>
      </c>
      <c r="AF96" s="29"/>
      <c r="AG96" s="29"/>
      <c r="AH96" s="29"/>
      <c r="AI96" s="30"/>
      <c r="AJ96" s="29"/>
      <c r="AK96" s="30"/>
      <c r="AL96" s="32"/>
      <c r="AM96" s="29"/>
      <c r="AN96" s="43"/>
      <c r="AO96" s="29"/>
      <c r="AP96" s="29"/>
      <c r="AQ96" s="31"/>
      <c r="AR96" s="29"/>
      <c r="AS96" s="21"/>
      <c r="AT96" s="16"/>
      <c r="AU96" s="16"/>
      <c r="AV96" s="16"/>
      <c r="AW96" s="16"/>
      <c r="AX96" s="16"/>
      <c r="AY96" s="16"/>
      <c r="AZ96" s="16"/>
      <c r="BA96" s="16"/>
      <c r="BB96" s="4">
        <f t="shared" si="9"/>
        <v>8.3854745000000008</v>
      </c>
    </row>
    <row r="97" spans="1:54">
      <c r="A97" s="26">
        <v>68</v>
      </c>
      <c r="B97" s="33">
        <v>10.308393000000001</v>
      </c>
      <c r="C97" s="17">
        <v>10.25</v>
      </c>
      <c r="D97" s="26"/>
      <c r="E97" s="22"/>
      <c r="F97" s="22"/>
      <c r="G97" s="22"/>
      <c r="H97" s="26"/>
      <c r="I97" s="22"/>
      <c r="J97" s="26"/>
      <c r="K97" s="27"/>
      <c r="L97" s="22"/>
      <c r="M97" s="46"/>
      <c r="N97" s="22"/>
      <c r="O97" s="22"/>
      <c r="P97" s="28"/>
      <c r="Q97" s="26"/>
      <c r="R97" s="20"/>
      <c r="S97" s="22"/>
      <c r="T97" s="22"/>
      <c r="U97" s="26"/>
      <c r="V97" s="22"/>
      <c r="W97" s="23"/>
      <c r="X97" s="15"/>
      <c r="Y97" s="15"/>
      <c r="Z97" s="26"/>
      <c r="AA97" s="4">
        <f t="shared" si="7"/>
        <v>10.279196500000001</v>
      </c>
      <c r="AB97" s="68"/>
      <c r="AC97" s="2"/>
      <c r="AD97" s="30">
        <v>8.4015640000000005</v>
      </c>
      <c r="AE97" s="30">
        <v>8.56</v>
      </c>
      <c r="AF97" s="29"/>
      <c r="AG97" s="29"/>
      <c r="AH97" s="29"/>
      <c r="AI97" s="30"/>
      <c r="AJ97" s="29"/>
      <c r="AK97" s="30"/>
      <c r="AL97" s="32"/>
      <c r="AM97" s="29"/>
      <c r="AN97" s="43"/>
      <c r="AO97" s="29"/>
      <c r="AP97" s="29"/>
      <c r="AQ97" s="31"/>
      <c r="AR97" s="29"/>
      <c r="AS97" s="21"/>
      <c r="AT97" s="16"/>
      <c r="AU97" s="16"/>
      <c r="AV97" s="16"/>
      <c r="AW97" s="16"/>
      <c r="AX97" s="16"/>
      <c r="AY97" s="16"/>
      <c r="AZ97" s="16"/>
      <c r="BA97" s="16"/>
      <c r="BB97" s="4">
        <f t="shared" si="9"/>
        <v>8.4807820000000014</v>
      </c>
    </row>
    <row r="98" spans="1:54">
      <c r="A98" s="26">
        <v>69</v>
      </c>
      <c r="B98" s="33">
        <v>10.579492999999999</v>
      </c>
      <c r="C98" s="17">
        <v>10.61</v>
      </c>
      <c r="D98" s="26"/>
      <c r="E98" s="22"/>
      <c r="F98" s="22"/>
      <c r="G98" s="22"/>
      <c r="H98" s="26"/>
      <c r="I98" s="22"/>
      <c r="J98" s="26"/>
      <c r="K98" s="27"/>
      <c r="L98" s="22"/>
      <c r="M98" s="46"/>
      <c r="N98" s="22"/>
      <c r="O98" s="22"/>
      <c r="P98" s="28"/>
      <c r="Q98" s="26"/>
      <c r="R98" s="20"/>
      <c r="S98" s="22"/>
      <c r="T98" s="22"/>
      <c r="U98" s="26"/>
      <c r="V98" s="22"/>
      <c r="W98" s="23"/>
      <c r="X98" s="15"/>
      <c r="Y98" s="15"/>
      <c r="Z98" s="26"/>
      <c r="AA98" s="4">
        <f t="shared" si="7"/>
        <v>10.594746499999999</v>
      </c>
      <c r="AB98" s="68"/>
      <c r="AC98" s="2"/>
      <c r="AD98" s="30">
        <v>8.5529279999999996</v>
      </c>
      <c r="AE98" s="30">
        <v>8.6199999999999992</v>
      </c>
      <c r="AF98" s="29"/>
      <c r="AG98" s="29"/>
      <c r="AH98" s="29"/>
      <c r="AI98" s="30"/>
      <c r="AJ98" s="29"/>
      <c r="AK98" s="30"/>
      <c r="AL98" s="32"/>
      <c r="AM98" s="29"/>
      <c r="AN98" s="43"/>
      <c r="AO98" s="29"/>
      <c r="AP98" s="29"/>
      <c r="AQ98" s="31"/>
      <c r="AR98" s="29"/>
      <c r="AS98" s="21"/>
      <c r="AT98" s="16"/>
      <c r="AU98" s="16"/>
      <c r="AV98" s="16"/>
      <c r="AW98" s="16"/>
      <c r="AX98" s="16"/>
      <c r="AY98" s="16"/>
      <c r="AZ98" s="16"/>
      <c r="BA98" s="16"/>
      <c r="BB98" s="4">
        <f t="shared" si="9"/>
        <v>8.5864639999999994</v>
      </c>
    </row>
    <row r="99" spans="1:54">
      <c r="A99" s="26">
        <v>70</v>
      </c>
      <c r="B99" s="33">
        <v>10.863581999999999</v>
      </c>
      <c r="C99" s="17">
        <v>10.94</v>
      </c>
      <c r="D99" s="26"/>
      <c r="E99" s="22"/>
      <c r="F99" s="22"/>
      <c r="G99" s="22"/>
      <c r="H99" s="26"/>
      <c r="I99" s="22"/>
      <c r="J99" s="26"/>
      <c r="K99" s="27"/>
      <c r="L99" s="22"/>
      <c r="M99" s="46"/>
      <c r="N99" s="22"/>
      <c r="O99" s="22"/>
      <c r="P99" s="28"/>
      <c r="Q99" s="26"/>
      <c r="R99" s="20"/>
      <c r="S99" s="22"/>
      <c r="T99" s="22"/>
      <c r="U99" s="26"/>
      <c r="V99" s="22"/>
      <c r="W99" s="23"/>
      <c r="X99" s="15"/>
      <c r="Y99" s="15"/>
      <c r="Z99" s="26"/>
      <c r="AA99" s="4">
        <f t="shared" si="7"/>
        <v>10.901790999999999</v>
      </c>
      <c r="AB99" s="68"/>
      <c r="AC99" s="2"/>
      <c r="AD99" s="30">
        <v>8.7081009999999992</v>
      </c>
      <c r="AE99" s="30">
        <v>8.68</v>
      </c>
      <c r="AF99" s="29"/>
      <c r="AG99" s="29"/>
      <c r="AH99" s="29"/>
      <c r="AI99" s="30"/>
      <c r="AJ99" s="29"/>
      <c r="AK99" s="30"/>
      <c r="AL99" s="32"/>
      <c r="AM99" s="29"/>
      <c r="AN99" s="43"/>
      <c r="AO99" s="29"/>
      <c r="AP99" s="29"/>
      <c r="AQ99" s="31"/>
      <c r="AR99" s="29"/>
      <c r="AS99" s="21"/>
      <c r="AT99" s="16"/>
      <c r="AU99" s="16"/>
      <c r="AV99" s="16"/>
      <c r="AW99" s="16"/>
      <c r="AX99" s="16"/>
      <c r="AY99" s="16"/>
      <c r="AZ99" s="16"/>
      <c r="BA99" s="16"/>
      <c r="BB99" s="4">
        <f t="shared" si="9"/>
        <v>8.6940504999999995</v>
      </c>
    </row>
    <row r="100" spans="1:54">
      <c r="A100" s="26">
        <v>71</v>
      </c>
      <c r="B100" s="33">
        <v>11.148946</v>
      </c>
      <c r="C100" s="17">
        <v>11.2</v>
      </c>
      <c r="D100" s="26"/>
      <c r="E100" s="22"/>
      <c r="F100" s="22"/>
      <c r="G100" s="22"/>
      <c r="H100" s="26"/>
      <c r="I100" s="22"/>
      <c r="J100" s="26"/>
      <c r="K100" s="27"/>
      <c r="L100" s="22"/>
      <c r="M100" s="46"/>
      <c r="N100" s="22"/>
      <c r="O100" s="22"/>
      <c r="P100" s="28"/>
      <c r="Q100" s="26"/>
      <c r="R100" s="20"/>
      <c r="S100" s="22"/>
      <c r="T100" s="22"/>
      <c r="U100" s="26"/>
      <c r="V100" s="22"/>
      <c r="W100" s="23"/>
      <c r="X100" s="15"/>
      <c r="Y100" s="15"/>
      <c r="Z100" s="26"/>
      <c r="AA100" s="4">
        <f t="shared" si="7"/>
        <v>11.174472999999999</v>
      </c>
      <c r="AB100" s="68"/>
      <c r="AC100" s="2"/>
      <c r="AD100" s="30">
        <v>8.8652700000000006</v>
      </c>
      <c r="AE100" s="30">
        <v>8.76</v>
      </c>
      <c r="AF100" s="29"/>
      <c r="AG100" s="29"/>
      <c r="AH100" s="29"/>
      <c r="AI100" s="30"/>
      <c r="AJ100" s="29"/>
      <c r="AK100" s="30"/>
      <c r="AL100" s="32"/>
      <c r="AM100" s="29"/>
      <c r="AN100" s="43"/>
      <c r="AO100" s="29"/>
      <c r="AP100" s="29"/>
      <c r="AQ100" s="31"/>
      <c r="AR100" s="29"/>
      <c r="AS100" s="21"/>
      <c r="AT100" s="16"/>
      <c r="AU100" s="16"/>
      <c r="AV100" s="16"/>
      <c r="AW100" s="16"/>
      <c r="AX100" s="16"/>
      <c r="AY100" s="16"/>
      <c r="AZ100" s="16"/>
      <c r="BA100" s="16"/>
      <c r="BB100" s="4">
        <f t="shared" si="9"/>
        <v>8.8126350000000002</v>
      </c>
    </row>
    <row r="101" spans="1:54">
      <c r="A101" s="26">
        <v>72</v>
      </c>
      <c r="B101" s="33">
        <v>11.443612999999999</v>
      </c>
      <c r="C101" s="17">
        <v>11.53</v>
      </c>
      <c r="D101" s="26"/>
      <c r="E101" s="22"/>
      <c r="F101" s="22"/>
      <c r="G101" s="22"/>
      <c r="H101" s="26"/>
      <c r="I101" s="22"/>
      <c r="J101" s="26"/>
      <c r="K101" s="27"/>
      <c r="L101" s="22"/>
      <c r="M101" s="46"/>
      <c r="N101" s="22"/>
      <c r="O101" s="22"/>
      <c r="P101" s="28"/>
      <c r="Q101" s="26"/>
      <c r="R101" s="20"/>
      <c r="S101" s="22"/>
      <c r="T101" s="22"/>
      <c r="U101" s="26"/>
      <c r="V101" s="22"/>
      <c r="W101" s="23"/>
      <c r="X101" s="15"/>
      <c r="Y101" s="15"/>
      <c r="Z101" s="26"/>
      <c r="AA101" s="4">
        <f t="shared" si="7"/>
        <v>11.4868065</v>
      </c>
      <c r="AB101" s="68"/>
      <c r="AC101" s="2"/>
      <c r="AD101" s="30">
        <v>9.0228490000000008</v>
      </c>
      <c r="AE101" s="30">
        <v>8.82</v>
      </c>
      <c r="AF101" s="29"/>
      <c r="AG101" s="29"/>
      <c r="AH101" s="29"/>
      <c r="AI101" s="30"/>
      <c r="AJ101" s="29"/>
      <c r="AK101" s="30"/>
      <c r="AL101" s="32"/>
      <c r="AM101" s="29"/>
      <c r="AN101" s="43"/>
      <c r="AO101" s="29"/>
      <c r="AP101" s="29"/>
      <c r="AQ101" s="31"/>
      <c r="AR101" s="29"/>
      <c r="AS101" s="21"/>
      <c r="AT101" s="16"/>
      <c r="AU101" s="16"/>
      <c r="AV101" s="16"/>
      <c r="AW101" s="16"/>
      <c r="AX101" s="16"/>
      <c r="AY101" s="16"/>
      <c r="AZ101" s="16"/>
      <c r="BA101" s="16"/>
      <c r="BB101" s="4">
        <f t="shared" si="9"/>
        <v>8.9214245000000005</v>
      </c>
    </row>
    <row r="102" spans="1:54">
      <c r="A102" s="26">
        <v>73</v>
      </c>
      <c r="B102" s="33">
        <v>11.761113</v>
      </c>
      <c r="C102" s="17">
        <v>11.92</v>
      </c>
      <c r="D102" s="26"/>
      <c r="E102" s="22"/>
      <c r="F102" s="22"/>
      <c r="G102" s="22"/>
      <c r="H102" s="26"/>
      <c r="I102" s="22"/>
      <c r="J102" s="26"/>
      <c r="K102" s="27"/>
      <c r="L102" s="22"/>
      <c r="M102" s="46"/>
      <c r="N102" s="22"/>
      <c r="O102" s="22"/>
      <c r="P102" s="28"/>
      <c r="Q102" s="26"/>
      <c r="R102" s="20"/>
      <c r="S102" s="22"/>
      <c r="T102" s="22"/>
      <c r="U102" s="26"/>
      <c r="V102" s="22"/>
      <c r="W102" s="23"/>
      <c r="X102" s="15"/>
      <c r="Y102" s="15"/>
      <c r="Z102" s="26"/>
      <c r="AA102" s="4">
        <f t="shared" si="7"/>
        <v>11.8405565</v>
      </c>
      <c r="AB102" s="68"/>
      <c r="AC102" s="2"/>
      <c r="AD102" s="30">
        <v>9.1824480000000008</v>
      </c>
      <c r="AE102" s="30">
        <v>8.8699999999999992</v>
      </c>
      <c r="AF102" s="29"/>
      <c r="AG102" s="29"/>
      <c r="AH102" s="29"/>
      <c r="AI102" s="30"/>
      <c r="AJ102" s="29"/>
      <c r="AK102" s="30"/>
      <c r="AL102" s="32"/>
      <c r="AM102" s="29"/>
      <c r="AN102" s="43"/>
      <c r="AO102" s="29"/>
      <c r="AP102" s="29"/>
      <c r="AQ102" s="31"/>
      <c r="AR102" s="29"/>
      <c r="AS102" s="21"/>
      <c r="AT102" s="16"/>
      <c r="AU102" s="16"/>
      <c r="AV102" s="16"/>
      <c r="AW102" s="16"/>
      <c r="AX102" s="16"/>
      <c r="AY102" s="16"/>
      <c r="AZ102" s="16"/>
      <c r="BA102" s="16"/>
      <c r="BB102" s="4">
        <f t="shared" si="9"/>
        <v>9.0262239999999991</v>
      </c>
    </row>
    <row r="103" spans="1:54">
      <c r="A103" s="26">
        <v>74</v>
      </c>
      <c r="B103" s="33">
        <v>12.077324000000001</v>
      </c>
      <c r="C103" s="17">
        <v>12.15</v>
      </c>
      <c r="D103" s="26"/>
      <c r="E103" s="22"/>
      <c r="F103" s="22"/>
      <c r="G103" s="22"/>
      <c r="H103" s="26"/>
      <c r="I103" s="22"/>
      <c r="J103" s="26"/>
      <c r="K103" s="27"/>
      <c r="L103" s="22"/>
      <c r="M103" s="46"/>
      <c r="N103" s="22"/>
      <c r="O103" s="22"/>
      <c r="P103" s="28"/>
      <c r="Q103" s="26"/>
      <c r="R103" s="20"/>
      <c r="S103" s="22"/>
      <c r="T103" s="22"/>
      <c r="U103" s="26"/>
      <c r="V103" s="22"/>
      <c r="W103" s="23"/>
      <c r="X103" s="15"/>
      <c r="Y103" s="15"/>
      <c r="Z103" s="26"/>
      <c r="AA103" s="4">
        <f t="shared" si="7"/>
        <v>12.113662000000001</v>
      </c>
      <c r="AB103" s="68"/>
      <c r="AC103" s="2"/>
      <c r="AD103" s="30">
        <v>9.3448510000000002</v>
      </c>
      <c r="AE103" s="30">
        <v>8.93</v>
      </c>
      <c r="AF103" s="29"/>
      <c r="AG103" s="29"/>
      <c r="AH103" s="29"/>
      <c r="AI103" s="30"/>
      <c r="AJ103" s="29"/>
      <c r="AK103" s="30"/>
      <c r="AL103" s="32"/>
      <c r="AM103" s="29"/>
      <c r="AN103" s="43"/>
      <c r="AO103" s="29"/>
      <c r="AP103" s="29"/>
      <c r="AQ103" s="31"/>
      <c r="AR103" s="29"/>
      <c r="AS103" s="21"/>
      <c r="AT103" s="16"/>
      <c r="AU103" s="16"/>
      <c r="AV103" s="16"/>
      <c r="AW103" s="16"/>
      <c r="AX103" s="16"/>
      <c r="AY103" s="16"/>
      <c r="AZ103" s="16"/>
      <c r="BA103" s="16"/>
      <c r="BB103" s="4">
        <f t="shared" si="9"/>
        <v>9.1374254999999991</v>
      </c>
    </row>
    <row r="104" spans="1:54">
      <c r="A104" s="26">
        <v>75</v>
      </c>
      <c r="B104" s="33">
        <v>12.393402</v>
      </c>
      <c r="C104" s="17">
        <v>12.61</v>
      </c>
      <c r="D104" s="26"/>
      <c r="E104" s="22"/>
      <c r="F104" s="22"/>
      <c r="G104" s="22"/>
      <c r="H104" s="26"/>
      <c r="I104" s="22"/>
      <c r="J104" s="26"/>
      <c r="K104" s="27"/>
      <c r="L104" s="22"/>
      <c r="M104" s="46"/>
      <c r="N104" s="22"/>
      <c r="O104" s="22"/>
      <c r="P104" s="28"/>
      <c r="Q104" s="26"/>
      <c r="R104" s="20"/>
      <c r="S104" s="22"/>
      <c r="T104" s="22"/>
      <c r="U104" s="26"/>
      <c r="V104" s="22"/>
      <c r="W104" s="23"/>
      <c r="X104" s="15"/>
      <c r="Y104" s="15"/>
      <c r="Z104" s="26"/>
      <c r="AA104" s="4">
        <f t="shared" si="7"/>
        <v>12.501701000000001</v>
      </c>
      <c r="AB104" s="68"/>
      <c r="AC104" s="2"/>
      <c r="AD104" s="30">
        <v>9.5080419999999997</v>
      </c>
      <c r="AE104" s="30">
        <v>8.98</v>
      </c>
      <c r="AF104" s="29"/>
      <c r="AG104" s="29"/>
      <c r="AH104" s="29"/>
      <c r="AI104" s="30"/>
      <c r="AJ104" s="29"/>
      <c r="AK104" s="30"/>
      <c r="AL104" s="32"/>
      <c r="AM104" s="29"/>
      <c r="AN104" s="43"/>
      <c r="AO104" s="29"/>
      <c r="AP104" s="29"/>
      <c r="AQ104" s="31"/>
      <c r="AR104" s="29"/>
      <c r="AS104" s="21"/>
      <c r="AT104" s="16"/>
      <c r="AU104" s="16"/>
      <c r="AV104" s="16"/>
      <c r="AW104" s="16"/>
      <c r="AX104" s="16"/>
      <c r="AY104" s="16"/>
      <c r="AZ104" s="16"/>
      <c r="BA104" s="16"/>
      <c r="BB104" s="4">
        <f t="shared" si="9"/>
        <v>9.244021</v>
      </c>
    </row>
    <row r="105" spans="1:54">
      <c r="A105" s="26">
        <v>76</v>
      </c>
      <c r="B105" s="33">
        <v>12.723824</v>
      </c>
      <c r="C105" s="17">
        <v>12.95</v>
      </c>
      <c r="D105" s="26"/>
      <c r="E105" s="22"/>
      <c r="F105" s="22"/>
      <c r="G105" s="22"/>
      <c r="H105" s="26"/>
      <c r="I105" s="22"/>
      <c r="J105" s="26"/>
      <c r="K105" s="27"/>
      <c r="L105" s="22"/>
      <c r="M105" s="46"/>
      <c r="N105" s="22"/>
      <c r="O105" s="22"/>
      <c r="P105" s="28"/>
      <c r="Q105" s="26"/>
      <c r="R105" s="20"/>
      <c r="S105" s="22"/>
      <c r="T105" s="22"/>
      <c r="U105" s="26"/>
      <c r="V105" s="22"/>
      <c r="W105" s="23"/>
      <c r="X105" s="15"/>
      <c r="Y105" s="15"/>
      <c r="Z105" s="26"/>
      <c r="AA105" s="4">
        <f t="shared" si="7"/>
        <v>12.836912</v>
      </c>
      <c r="AB105" s="68"/>
      <c r="AC105" s="2"/>
      <c r="AD105" s="30">
        <v>9.6743679999999994</v>
      </c>
      <c r="AE105" s="30">
        <v>9.0500000000000007</v>
      </c>
      <c r="AF105" s="29"/>
      <c r="AG105" s="29"/>
      <c r="AH105" s="29"/>
      <c r="AI105" s="30"/>
      <c r="AJ105" s="29"/>
      <c r="AK105" s="30"/>
      <c r="AL105" s="32"/>
      <c r="AM105" s="29"/>
      <c r="AN105" s="43"/>
      <c r="AO105" s="29"/>
      <c r="AP105" s="29"/>
      <c r="AQ105" s="31"/>
      <c r="AR105" s="29"/>
      <c r="AS105" s="21"/>
      <c r="AT105" s="16"/>
      <c r="AU105" s="16"/>
      <c r="AV105" s="16"/>
      <c r="AW105" s="16"/>
      <c r="AX105" s="16"/>
      <c r="AY105" s="16"/>
      <c r="AZ105" s="16"/>
      <c r="BA105" s="16"/>
      <c r="BB105" s="4">
        <f t="shared" si="9"/>
        <v>9.3621839999999992</v>
      </c>
    </row>
    <row r="106" spans="1:54">
      <c r="A106" s="26">
        <v>77</v>
      </c>
      <c r="B106" s="33">
        <v>13.057582</v>
      </c>
      <c r="C106" s="17">
        <v>13.38</v>
      </c>
      <c r="D106" s="26"/>
      <c r="E106" s="22"/>
      <c r="F106" s="22"/>
      <c r="G106" s="22"/>
      <c r="H106" s="26"/>
      <c r="I106" s="22"/>
      <c r="J106" s="26"/>
      <c r="K106" s="27"/>
      <c r="L106" s="22"/>
      <c r="M106" s="46"/>
      <c r="N106" s="22"/>
      <c r="O106" s="22"/>
      <c r="P106" s="28"/>
      <c r="Q106" s="26"/>
      <c r="R106" s="20"/>
      <c r="S106" s="22"/>
      <c r="T106" s="22"/>
      <c r="U106" s="26"/>
      <c r="V106" s="22"/>
      <c r="W106" s="23"/>
      <c r="X106" s="15"/>
      <c r="Y106" s="15"/>
      <c r="Z106" s="26"/>
      <c r="AA106" s="4">
        <f t="shared" si="7"/>
        <v>13.218791</v>
      </c>
      <c r="AB106" s="68"/>
      <c r="AC106" s="2"/>
      <c r="AD106" s="30">
        <v>9.8440499999999993</v>
      </c>
      <c r="AE106" s="30">
        <v>9.11</v>
      </c>
      <c r="AF106" s="29"/>
      <c r="AG106" s="29"/>
      <c r="AH106" s="29"/>
      <c r="AI106" s="30"/>
      <c r="AJ106" s="29"/>
      <c r="AK106" s="30"/>
      <c r="AL106" s="32"/>
      <c r="AM106" s="29"/>
      <c r="AN106" s="43"/>
      <c r="AO106" s="29"/>
      <c r="AP106" s="29"/>
      <c r="AQ106" s="31"/>
      <c r="AR106" s="29"/>
      <c r="AS106" s="21"/>
      <c r="AT106" s="16"/>
      <c r="AU106" s="16"/>
      <c r="AV106" s="16"/>
      <c r="AW106" s="16"/>
      <c r="AX106" s="16"/>
      <c r="AY106" s="16"/>
      <c r="AZ106" s="16"/>
      <c r="BA106" s="16"/>
      <c r="BB106" s="4">
        <f t="shared" si="9"/>
        <v>9.4770249999999994</v>
      </c>
    </row>
    <row r="107" spans="1:54">
      <c r="A107" s="26">
        <v>78</v>
      </c>
      <c r="B107" s="33">
        <v>13.403679</v>
      </c>
      <c r="C107" s="17">
        <v>13.74</v>
      </c>
      <c r="D107" s="26"/>
      <c r="E107" s="22"/>
      <c r="F107" s="22"/>
      <c r="G107" s="22"/>
      <c r="H107" s="26"/>
      <c r="I107" s="22"/>
      <c r="J107" s="26"/>
      <c r="K107" s="27"/>
      <c r="L107" s="22"/>
      <c r="M107" s="46"/>
      <c r="N107" s="22"/>
      <c r="O107" s="22"/>
      <c r="P107" s="28"/>
      <c r="Q107" s="26"/>
      <c r="R107" s="20"/>
      <c r="S107" s="22"/>
      <c r="T107" s="22"/>
      <c r="U107" s="26"/>
      <c r="V107" s="22"/>
      <c r="W107" s="23"/>
      <c r="X107" s="15"/>
      <c r="Y107" s="15"/>
      <c r="Z107" s="26"/>
      <c r="AA107" s="4">
        <f t="shared" si="7"/>
        <v>13.571839499999999</v>
      </c>
      <c r="AB107" s="68"/>
      <c r="AC107" s="2"/>
      <c r="AD107" s="30">
        <v>10.015675999999999</v>
      </c>
      <c r="AE107" s="30">
        <v>9.16</v>
      </c>
      <c r="AF107" s="29"/>
      <c r="AG107" s="29"/>
      <c r="AH107" s="29"/>
      <c r="AI107" s="30"/>
      <c r="AJ107" s="29"/>
      <c r="AK107" s="30"/>
      <c r="AL107" s="32"/>
      <c r="AM107" s="29"/>
      <c r="AN107" s="43"/>
      <c r="AO107" s="29"/>
      <c r="AP107" s="29"/>
      <c r="AQ107" s="31"/>
      <c r="AR107" s="29"/>
      <c r="AS107" s="21"/>
      <c r="AT107" s="16"/>
      <c r="AU107" s="16"/>
      <c r="AV107" s="16"/>
      <c r="AW107" s="16"/>
      <c r="AX107" s="16"/>
      <c r="AY107" s="16"/>
      <c r="AZ107" s="16"/>
      <c r="BA107" s="16"/>
      <c r="BB107" s="4">
        <f t="shared" si="9"/>
        <v>9.5878379999999996</v>
      </c>
    </row>
    <row r="108" spans="1:54">
      <c r="A108" s="26">
        <v>79</v>
      </c>
      <c r="B108" s="33">
        <v>13.758762000000001</v>
      </c>
      <c r="C108" s="17">
        <v>14.12</v>
      </c>
      <c r="D108" s="26"/>
      <c r="E108" s="22"/>
      <c r="F108" s="22"/>
      <c r="G108" s="22"/>
      <c r="H108" s="26"/>
      <c r="I108" s="22"/>
      <c r="J108" s="26"/>
      <c r="K108" s="27"/>
      <c r="L108" s="22"/>
      <c r="M108" s="46"/>
      <c r="N108" s="22"/>
      <c r="O108" s="22"/>
      <c r="P108" s="28"/>
      <c r="Q108" s="26"/>
      <c r="R108" s="20"/>
      <c r="S108" s="22"/>
      <c r="T108" s="22"/>
      <c r="U108" s="26"/>
      <c r="V108" s="22"/>
      <c r="W108" s="23"/>
      <c r="X108" s="15"/>
      <c r="Y108" s="15"/>
      <c r="Z108" s="26"/>
      <c r="AA108" s="4">
        <f t="shared" si="7"/>
        <v>13.939381000000001</v>
      </c>
      <c r="AB108" s="68"/>
      <c r="AC108" s="2"/>
      <c r="AD108" s="30">
        <v>10.188926</v>
      </c>
      <c r="AE108" s="30">
        <v>9.2200000000000006</v>
      </c>
      <c r="AF108" s="29"/>
      <c r="AG108" s="29"/>
      <c r="AH108" s="29"/>
      <c r="AI108" s="30"/>
      <c r="AJ108" s="29"/>
      <c r="AK108" s="30"/>
      <c r="AL108" s="32"/>
      <c r="AM108" s="29"/>
      <c r="AN108" s="43"/>
      <c r="AO108" s="29"/>
      <c r="AP108" s="29"/>
      <c r="AQ108" s="31"/>
      <c r="AR108" s="29"/>
      <c r="AS108" s="21"/>
      <c r="AT108" s="16"/>
      <c r="AU108" s="16"/>
      <c r="AV108" s="16"/>
      <c r="AW108" s="16"/>
      <c r="AX108" s="16"/>
      <c r="AY108" s="16"/>
      <c r="AZ108" s="16"/>
      <c r="BA108" s="16"/>
      <c r="BB108" s="4">
        <f t="shared" si="9"/>
        <v>9.7044630000000005</v>
      </c>
    </row>
    <row r="109" spans="1:54">
      <c r="A109" s="26">
        <v>80</v>
      </c>
      <c r="B109" s="33">
        <v>14.141550000000001</v>
      </c>
      <c r="C109" s="17">
        <v>14.44</v>
      </c>
      <c r="D109" s="26"/>
      <c r="E109" s="22"/>
      <c r="F109" s="22"/>
      <c r="G109" s="22"/>
      <c r="H109" s="26"/>
      <c r="I109" s="22"/>
      <c r="J109" s="26"/>
      <c r="K109" s="27"/>
      <c r="L109" s="22"/>
      <c r="M109" s="46"/>
      <c r="N109" s="22"/>
      <c r="O109" s="22"/>
      <c r="P109" s="28"/>
      <c r="Q109" s="26"/>
      <c r="R109" s="20"/>
      <c r="S109" s="22"/>
      <c r="T109" s="22"/>
      <c r="U109" s="26"/>
      <c r="V109" s="22"/>
      <c r="W109" s="23"/>
      <c r="X109" s="15"/>
      <c r="Y109" s="15"/>
      <c r="Z109" s="26"/>
      <c r="AA109" s="4">
        <f t="shared" si="7"/>
        <v>14.290775</v>
      </c>
      <c r="AB109" s="68"/>
      <c r="AC109" s="2"/>
      <c r="AD109" s="30">
        <v>10.366126</v>
      </c>
      <c r="AE109" s="30">
        <v>9.3000000000000007</v>
      </c>
      <c r="AF109" s="29"/>
      <c r="AG109" s="29"/>
      <c r="AH109" s="29"/>
      <c r="AI109" s="30"/>
      <c r="AJ109" s="29"/>
      <c r="AK109" s="30"/>
      <c r="AL109" s="32"/>
      <c r="AM109" s="29"/>
      <c r="AN109" s="43"/>
      <c r="AO109" s="29"/>
      <c r="AP109" s="29"/>
      <c r="AQ109" s="31"/>
      <c r="AR109" s="29"/>
      <c r="AS109" s="21"/>
      <c r="AT109" s="16"/>
      <c r="AU109" s="16"/>
      <c r="AV109" s="16"/>
      <c r="AW109" s="16"/>
      <c r="AX109" s="16"/>
      <c r="AY109" s="16"/>
      <c r="AZ109" s="16"/>
      <c r="BA109" s="16"/>
      <c r="BB109" s="4">
        <f t="shared" si="9"/>
        <v>9.8330629999999992</v>
      </c>
    </row>
    <row r="110" spans="1:54">
      <c r="A110" s="26">
        <v>81</v>
      </c>
      <c r="B110" s="33">
        <v>14.527162000000001</v>
      </c>
      <c r="C110" s="17">
        <v>15.15</v>
      </c>
      <c r="D110" s="26"/>
      <c r="E110" s="22"/>
      <c r="F110" s="22"/>
      <c r="G110" s="22"/>
      <c r="H110" s="26"/>
      <c r="I110" s="22"/>
      <c r="J110" s="26"/>
      <c r="K110" s="27"/>
      <c r="L110" s="22"/>
      <c r="M110" s="46"/>
      <c r="N110" s="22"/>
      <c r="O110" s="22"/>
      <c r="P110" s="28"/>
      <c r="Q110" s="26"/>
      <c r="R110" s="20"/>
      <c r="S110" s="22"/>
      <c r="T110" s="22"/>
      <c r="U110" s="26"/>
      <c r="V110" s="22"/>
      <c r="W110" s="23"/>
      <c r="X110" s="15"/>
      <c r="Y110" s="15"/>
      <c r="Z110" s="26"/>
      <c r="AA110" s="4">
        <f t="shared" si="7"/>
        <v>14.838581000000001</v>
      </c>
      <c r="AB110" s="68"/>
      <c r="AC110" s="2"/>
      <c r="AD110" s="30">
        <v>10.546951999999999</v>
      </c>
      <c r="AE110" s="30">
        <v>9.3800000000000008</v>
      </c>
      <c r="AF110" s="29"/>
      <c r="AG110" s="29"/>
      <c r="AH110" s="29"/>
      <c r="AI110" s="30"/>
      <c r="AJ110" s="29"/>
      <c r="AK110" s="30"/>
      <c r="AL110" s="32"/>
      <c r="AM110" s="29"/>
      <c r="AN110" s="43"/>
      <c r="AO110" s="29"/>
      <c r="AP110" s="29"/>
      <c r="AQ110" s="31"/>
      <c r="AR110" s="29"/>
      <c r="AS110" s="21"/>
      <c r="AT110" s="16"/>
      <c r="AU110" s="16"/>
      <c r="AV110" s="16"/>
      <c r="AW110" s="16"/>
      <c r="AX110" s="16"/>
      <c r="AY110" s="16"/>
      <c r="AZ110" s="16"/>
      <c r="BA110" s="16"/>
      <c r="BB110" s="4">
        <f t="shared" si="9"/>
        <v>9.963476</v>
      </c>
    </row>
    <row r="111" spans="1:54">
      <c r="A111" s="26">
        <v>82</v>
      </c>
      <c r="B111" s="33">
        <v>14.908851</v>
      </c>
      <c r="C111" s="17">
        <v>15.5</v>
      </c>
      <c r="D111" s="26"/>
      <c r="E111" s="22"/>
      <c r="F111" s="22"/>
      <c r="G111" s="22"/>
      <c r="H111" s="26"/>
      <c r="I111" s="22"/>
      <c r="J111" s="26"/>
      <c r="K111" s="27"/>
      <c r="L111" s="22"/>
      <c r="M111" s="46"/>
      <c r="N111" s="22"/>
      <c r="O111" s="22"/>
      <c r="P111" s="28"/>
      <c r="Q111" s="26"/>
      <c r="R111" s="20"/>
      <c r="S111" s="22"/>
      <c r="T111" s="22"/>
      <c r="U111" s="26"/>
      <c r="V111" s="22"/>
      <c r="W111" s="23"/>
      <c r="X111" s="15"/>
      <c r="Y111" s="15"/>
      <c r="Z111" s="26"/>
      <c r="AA111" s="4">
        <f t="shared" si="7"/>
        <v>15.204425499999999</v>
      </c>
      <c r="AB111" s="68"/>
      <c r="AC111" s="2"/>
      <c r="AD111" s="30">
        <v>10.7331</v>
      </c>
      <c r="AE111" s="30">
        <v>9.4600000000000009</v>
      </c>
      <c r="AF111" s="29"/>
      <c r="AG111" s="29"/>
      <c r="AH111" s="29"/>
      <c r="AI111" s="30"/>
      <c r="AJ111" s="29"/>
      <c r="AK111" s="30"/>
      <c r="AL111" s="32"/>
      <c r="AM111" s="29"/>
      <c r="AN111" s="43"/>
      <c r="AO111" s="29"/>
      <c r="AP111" s="29"/>
      <c r="AQ111" s="31"/>
      <c r="AR111" s="29"/>
      <c r="AS111" s="21"/>
      <c r="AT111" s="16"/>
      <c r="AU111" s="16"/>
      <c r="AV111" s="16"/>
      <c r="AW111" s="16"/>
      <c r="AX111" s="16"/>
      <c r="AY111" s="16"/>
      <c r="AZ111" s="16"/>
      <c r="BA111" s="16"/>
      <c r="BB111" s="4">
        <f t="shared" si="9"/>
        <v>10.096550000000001</v>
      </c>
    </row>
    <row r="112" spans="1:54">
      <c r="A112" s="26">
        <v>83</v>
      </c>
      <c r="B112" s="33">
        <v>15.313276999999999</v>
      </c>
      <c r="C112" s="17">
        <v>15.85</v>
      </c>
      <c r="D112" s="26"/>
      <c r="E112" s="22"/>
      <c r="F112" s="22"/>
      <c r="G112" s="22"/>
      <c r="H112" s="26"/>
      <c r="I112" s="22"/>
      <c r="J112" s="26"/>
      <c r="K112" s="27"/>
      <c r="L112" s="22"/>
      <c r="M112" s="46"/>
      <c r="N112" s="22"/>
      <c r="O112" s="22"/>
      <c r="P112" s="28"/>
      <c r="Q112" s="26"/>
      <c r="R112" s="20"/>
      <c r="S112" s="22"/>
      <c r="T112" s="22"/>
      <c r="U112" s="26"/>
      <c r="V112" s="22"/>
      <c r="W112" s="23"/>
      <c r="X112" s="15"/>
      <c r="Y112" s="15"/>
      <c r="Z112" s="26"/>
      <c r="AA112" s="4">
        <f t="shared" si="7"/>
        <v>15.5816385</v>
      </c>
      <c r="AB112" s="68"/>
      <c r="AC112" s="2"/>
      <c r="AD112" s="30">
        <v>10.921250000000001</v>
      </c>
      <c r="AE112" s="30">
        <v>9.52</v>
      </c>
      <c r="AF112" s="29"/>
      <c r="AG112" s="29"/>
      <c r="AH112" s="29"/>
      <c r="AI112" s="30"/>
      <c r="AJ112" s="29"/>
      <c r="AK112" s="30"/>
      <c r="AL112" s="32"/>
      <c r="AM112" s="29"/>
      <c r="AN112" s="43"/>
      <c r="AO112" s="29"/>
      <c r="AP112" s="29"/>
      <c r="AQ112" s="31"/>
      <c r="AR112" s="29"/>
      <c r="AS112" s="21"/>
      <c r="AT112" s="16"/>
      <c r="AU112" s="16"/>
      <c r="AV112" s="16"/>
      <c r="AW112" s="16"/>
      <c r="AX112" s="16"/>
      <c r="AY112" s="16"/>
      <c r="AZ112" s="16"/>
      <c r="BA112" s="16"/>
      <c r="BB112" s="4">
        <f t="shared" si="9"/>
        <v>10.220625</v>
      </c>
    </row>
    <row r="113" spans="1:54">
      <c r="A113" s="26">
        <v>84</v>
      </c>
      <c r="B113" s="33">
        <v>15.756906000000001</v>
      </c>
      <c r="C113" s="17">
        <v>16.21</v>
      </c>
      <c r="D113" s="26"/>
      <c r="E113" s="22"/>
      <c r="F113" s="22"/>
      <c r="G113" s="22"/>
      <c r="H113" s="26"/>
      <c r="I113" s="22"/>
      <c r="J113" s="26"/>
      <c r="K113" s="27"/>
      <c r="L113" s="22"/>
      <c r="M113" s="46"/>
      <c r="N113" s="22"/>
      <c r="O113" s="22"/>
      <c r="P113" s="28"/>
      <c r="Q113" s="26"/>
      <c r="R113" s="20"/>
      <c r="S113" s="22"/>
      <c r="T113" s="22"/>
      <c r="U113" s="26"/>
      <c r="V113" s="22"/>
      <c r="W113" s="23"/>
      <c r="X113" s="15"/>
      <c r="Y113" s="15"/>
      <c r="Z113" s="26"/>
      <c r="AA113" s="4">
        <f t="shared" si="7"/>
        <v>15.983453000000001</v>
      </c>
      <c r="AB113" s="68"/>
      <c r="AC113" s="2"/>
      <c r="AD113" s="30">
        <v>11.11871</v>
      </c>
      <c r="AE113" s="30">
        <v>9.58</v>
      </c>
      <c r="AF113" s="29"/>
      <c r="AG113" s="29"/>
      <c r="AH113" s="29"/>
      <c r="AI113" s="30"/>
      <c r="AJ113" s="29"/>
      <c r="AK113" s="30"/>
      <c r="AL113" s="32"/>
      <c r="AM113" s="29"/>
      <c r="AN113" s="43"/>
      <c r="AO113" s="29"/>
      <c r="AP113" s="29"/>
      <c r="AQ113" s="31"/>
      <c r="AR113" s="29"/>
      <c r="AS113" s="21"/>
      <c r="AT113" s="16"/>
      <c r="AU113" s="16"/>
      <c r="AV113" s="16"/>
      <c r="AW113" s="16"/>
      <c r="AX113" s="16"/>
      <c r="AY113" s="16"/>
      <c r="AZ113" s="16"/>
      <c r="BA113" s="16"/>
      <c r="BB113" s="4">
        <f t="shared" si="9"/>
        <v>10.349354999999999</v>
      </c>
    </row>
    <row r="114" spans="1:54">
      <c r="A114" s="26">
        <v>85</v>
      </c>
      <c r="B114" s="33">
        <v>16.226828000000001</v>
      </c>
      <c r="C114" s="17">
        <v>16.78</v>
      </c>
      <c r="D114" s="26"/>
      <c r="E114" s="22"/>
      <c r="F114" s="22"/>
      <c r="G114" s="22"/>
      <c r="H114" s="26"/>
      <c r="I114" s="22"/>
      <c r="J114" s="26"/>
      <c r="K114" s="27"/>
      <c r="L114" s="22"/>
      <c r="M114" s="46"/>
      <c r="N114" s="22"/>
      <c r="O114" s="22"/>
      <c r="P114" s="28"/>
      <c r="Q114" s="26"/>
      <c r="R114" s="20"/>
      <c r="S114" s="22"/>
      <c r="T114" s="22"/>
      <c r="U114" s="26"/>
      <c r="V114" s="22"/>
      <c r="W114" s="23"/>
      <c r="X114" s="15"/>
      <c r="Y114" s="15"/>
      <c r="Z114" s="26"/>
      <c r="AA114" s="4">
        <f t="shared" si="7"/>
        <v>16.503413999999999</v>
      </c>
      <c r="AB114" s="68"/>
      <c r="AC114" s="2"/>
      <c r="AD114" s="30">
        <v>11.316205</v>
      </c>
      <c r="AE114" s="30">
        <v>9.65</v>
      </c>
      <c r="AF114" s="29"/>
      <c r="AG114" s="29"/>
      <c r="AH114" s="29"/>
      <c r="AI114" s="30"/>
      <c r="AJ114" s="29"/>
      <c r="AK114" s="30"/>
      <c r="AL114" s="32"/>
      <c r="AM114" s="29"/>
      <c r="AN114" s="43"/>
      <c r="AO114" s="29"/>
      <c r="AP114" s="29"/>
      <c r="AQ114" s="31"/>
      <c r="AR114" s="29"/>
      <c r="AS114" s="21"/>
      <c r="AT114" s="16"/>
      <c r="AU114" s="16"/>
      <c r="AV114" s="16"/>
      <c r="AW114" s="16"/>
      <c r="AX114" s="16"/>
      <c r="AY114" s="16"/>
      <c r="AZ114" s="16"/>
      <c r="BA114" s="16"/>
      <c r="BB114" s="4">
        <f t="shared" si="9"/>
        <v>10.483102500000001</v>
      </c>
    </row>
    <row r="115" spans="1:54">
      <c r="A115" s="26">
        <v>86</v>
      </c>
      <c r="B115" s="33">
        <v>16.709831999999999</v>
      </c>
      <c r="C115" s="17">
        <v>17.36</v>
      </c>
      <c r="D115" s="26"/>
      <c r="E115" s="22"/>
      <c r="F115" s="22"/>
      <c r="G115" s="22"/>
      <c r="H115" s="26"/>
      <c r="I115" s="22"/>
      <c r="J115" s="26"/>
      <c r="K115" s="27"/>
      <c r="L115" s="22"/>
      <c r="M115" s="46"/>
      <c r="N115" s="22"/>
      <c r="O115" s="22"/>
      <c r="P115" s="28"/>
      <c r="Q115" s="26"/>
      <c r="R115" s="20"/>
      <c r="S115" s="22"/>
      <c r="T115" s="22"/>
      <c r="U115" s="26"/>
      <c r="V115" s="22"/>
      <c r="W115" s="23"/>
      <c r="X115" s="15"/>
      <c r="Y115" s="15"/>
      <c r="Z115" s="26"/>
      <c r="AA115" s="4">
        <f t="shared" si="7"/>
        <v>17.034915999999999</v>
      </c>
      <c r="AB115" s="68"/>
      <c r="AC115" s="2"/>
      <c r="AD115" s="30">
        <v>11.524324999999999</v>
      </c>
      <c r="AE115" s="30">
        <v>9.7200000000000006</v>
      </c>
      <c r="AF115" s="29"/>
      <c r="AG115" s="29"/>
      <c r="AH115" s="29"/>
      <c r="AI115" s="30"/>
      <c r="AJ115" s="29"/>
      <c r="AK115" s="30"/>
      <c r="AL115" s="32"/>
      <c r="AM115" s="29"/>
      <c r="AN115" s="43"/>
      <c r="AO115" s="29"/>
      <c r="AP115" s="29"/>
      <c r="AQ115" s="31"/>
      <c r="AR115" s="29"/>
      <c r="AS115" s="21"/>
      <c r="AT115" s="16"/>
      <c r="AU115" s="16"/>
      <c r="AV115" s="16"/>
      <c r="AW115" s="16"/>
      <c r="AX115" s="16"/>
      <c r="AY115" s="16"/>
      <c r="AZ115" s="16"/>
      <c r="BA115" s="16"/>
      <c r="BB115" s="4">
        <f t="shared" si="9"/>
        <v>10.6221625</v>
      </c>
    </row>
    <row r="116" spans="1:54">
      <c r="A116" s="26">
        <v>87</v>
      </c>
      <c r="B116" s="33">
        <v>17.257856</v>
      </c>
      <c r="C116" s="17">
        <v>17.82</v>
      </c>
      <c r="D116" s="26"/>
      <c r="E116" s="22"/>
      <c r="F116" s="22"/>
      <c r="G116" s="22"/>
      <c r="H116" s="26"/>
      <c r="I116" s="22"/>
      <c r="J116" s="26"/>
      <c r="K116" s="27"/>
      <c r="L116" s="22"/>
      <c r="M116" s="46"/>
      <c r="N116" s="22"/>
      <c r="O116" s="22"/>
      <c r="P116" s="28"/>
      <c r="Q116" s="26"/>
      <c r="R116" s="20"/>
      <c r="S116" s="22"/>
      <c r="T116" s="22"/>
      <c r="U116" s="26"/>
      <c r="V116" s="22"/>
      <c r="W116" s="23"/>
      <c r="X116" s="15"/>
      <c r="Y116" s="15"/>
      <c r="Z116" s="26"/>
      <c r="AA116" s="4">
        <f t="shared" si="7"/>
        <v>17.538927999999999</v>
      </c>
      <c r="AB116" s="68"/>
      <c r="AC116" s="2"/>
      <c r="AD116" s="30">
        <v>11.735509</v>
      </c>
      <c r="AE116" s="30">
        <v>9.7899999999999991</v>
      </c>
      <c r="AF116" s="29"/>
      <c r="AG116" s="29"/>
      <c r="AH116" s="29"/>
      <c r="AI116" s="30"/>
      <c r="AJ116" s="29"/>
      <c r="AK116" s="30"/>
      <c r="AL116" s="32"/>
      <c r="AM116" s="29"/>
      <c r="AN116" s="43"/>
      <c r="AO116" s="29"/>
      <c r="AP116" s="29"/>
      <c r="AQ116" s="31"/>
      <c r="AR116" s="29"/>
      <c r="AS116" s="21"/>
      <c r="AT116" s="16"/>
      <c r="AU116" s="16"/>
      <c r="AV116" s="16"/>
      <c r="AW116" s="16"/>
      <c r="AX116" s="16"/>
      <c r="AY116" s="16"/>
      <c r="AZ116" s="16"/>
      <c r="BA116" s="16"/>
      <c r="BB116" s="4">
        <f t="shared" si="9"/>
        <v>10.7627545</v>
      </c>
    </row>
    <row r="117" spans="1:54">
      <c r="A117" s="26">
        <v>88</v>
      </c>
      <c r="B117" s="33">
        <v>17.827694000000001</v>
      </c>
      <c r="C117" s="17">
        <v>18.46</v>
      </c>
      <c r="D117" s="26"/>
      <c r="E117" s="22"/>
      <c r="F117" s="22"/>
      <c r="G117" s="22"/>
      <c r="H117" s="26"/>
      <c r="I117" s="22"/>
      <c r="J117" s="26"/>
      <c r="K117" s="27"/>
      <c r="L117" s="22"/>
      <c r="M117" s="46"/>
      <c r="N117" s="22"/>
      <c r="O117" s="22"/>
      <c r="P117" s="28"/>
      <c r="Q117" s="26"/>
      <c r="R117" s="20"/>
      <c r="S117" s="22"/>
      <c r="T117" s="22"/>
      <c r="U117" s="26"/>
      <c r="V117" s="22"/>
      <c r="W117" s="23"/>
      <c r="X117" s="15"/>
      <c r="Y117" s="15"/>
      <c r="Z117" s="26"/>
      <c r="AA117" s="4">
        <f t="shared" si="7"/>
        <v>18.143847000000001</v>
      </c>
      <c r="AB117" s="68"/>
      <c r="AC117" s="2"/>
      <c r="AD117" s="30">
        <v>11.952387</v>
      </c>
      <c r="AE117" s="30">
        <v>9.86</v>
      </c>
      <c r="AF117" s="29"/>
      <c r="AG117" s="29"/>
      <c r="AH117" s="29"/>
      <c r="AI117" s="30"/>
      <c r="AJ117" s="29"/>
      <c r="AK117" s="30"/>
      <c r="AL117" s="32"/>
      <c r="AM117" s="29"/>
      <c r="AN117" s="43"/>
      <c r="AO117" s="29"/>
      <c r="AP117" s="29"/>
      <c r="AQ117" s="31"/>
      <c r="AR117" s="29"/>
      <c r="AS117" s="21"/>
      <c r="AT117" s="16"/>
      <c r="AU117" s="16"/>
      <c r="AV117" s="16"/>
      <c r="AW117" s="16"/>
      <c r="AX117" s="16"/>
      <c r="AY117" s="16"/>
      <c r="AZ117" s="16"/>
      <c r="BA117" s="16"/>
      <c r="BB117" s="4">
        <f t="shared" si="9"/>
        <v>10.906193500000001</v>
      </c>
    </row>
    <row r="118" spans="1:54">
      <c r="A118" s="26">
        <v>89</v>
      </c>
      <c r="B118" s="33">
        <v>18.436938000000001</v>
      </c>
      <c r="C118" s="17">
        <v>18.940000000000001</v>
      </c>
      <c r="D118" s="26"/>
      <c r="E118" s="22"/>
      <c r="F118" s="22"/>
      <c r="G118" s="22"/>
      <c r="H118" s="26"/>
      <c r="I118" s="22"/>
      <c r="J118" s="26"/>
      <c r="K118" s="27"/>
      <c r="L118" s="22"/>
      <c r="M118" s="46"/>
      <c r="N118" s="22"/>
      <c r="O118" s="22"/>
      <c r="P118" s="28"/>
      <c r="Q118" s="26"/>
      <c r="R118" s="20"/>
      <c r="S118" s="22"/>
      <c r="T118" s="22"/>
      <c r="U118" s="26"/>
      <c r="V118" s="22"/>
      <c r="W118" s="23"/>
      <c r="X118" s="15"/>
      <c r="Y118" s="15"/>
      <c r="Z118" s="26"/>
      <c r="AA118" s="4">
        <f t="shared" si="7"/>
        <v>18.688469000000001</v>
      </c>
      <c r="AB118" s="68"/>
      <c r="AC118" s="2"/>
      <c r="AD118" s="30">
        <v>12.18643</v>
      </c>
      <c r="AE118" s="30">
        <v>9.9700000000000006</v>
      </c>
      <c r="AF118" s="29"/>
      <c r="AG118" s="29"/>
      <c r="AH118" s="29"/>
      <c r="AI118" s="30"/>
      <c r="AJ118" s="29"/>
      <c r="AK118" s="30"/>
      <c r="AL118" s="32"/>
      <c r="AM118" s="29"/>
      <c r="AN118" s="43"/>
      <c r="AO118" s="29"/>
      <c r="AP118" s="29"/>
      <c r="AQ118" s="31"/>
      <c r="AR118" s="29"/>
      <c r="AS118" s="21"/>
      <c r="AT118" s="16"/>
      <c r="AU118" s="16"/>
      <c r="AV118" s="16"/>
      <c r="AW118" s="16"/>
      <c r="AX118" s="16"/>
      <c r="AY118" s="16"/>
      <c r="AZ118" s="16"/>
      <c r="BA118" s="16"/>
      <c r="BB118" s="4">
        <f t="shared" si="9"/>
        <v>11.078215</v>
      </c>
    </row>
    <row r="119" spans="1:54">
      <c r="A119" s="26">
        <v>90</v>
      </c>
      <c r="B119" s="33">
        <v>19.086995000000002</v>
      </c>
      <c r="C119" s="17">
        <v>19.64</v>
      </c>
      <c r="D119" s="26"/>
      <c r="E119" s="22"/>
      <c r="F119" s="22"/>
      <c r="G119" s="22"/>
      <c r="H119" s="26"/>
      <c r="I119" s="22"/>
      <c r="J119" s="26"/>
      <c r="K119" s="27"/>
      <c r="L119" s="22"/>
      <c r="M119" s="46"/>
      <c r="N119" s="22"/>
      <c r="O119" s="22"/>
      <c r="P119" s="28"/>
      <c r="Q119" s="26"/>
      <c r="R119" s="20"/>
      <c r="S119" s="22"/>
      <c r="T119" s="22"/>
      <c r="U119" s="26"/>
      <c r="V119" s="22"/>
      <c r="W119" s="23"/>
      <c r="X119" s="15"/>
      <c r="Y119" s="15"/>
      <c r="Z119" s="26"/>
      <c r="AA119" s="4">
        <f t="shared" si="7"/>
        <v>19.363497500000001</v>
      </c>
      <c r="AB119" s="68"/>
      <c r="AC119" s="2"/>
      <c r="AD119" s="30">
        <v>12.420916999999999</v>
      </c>
      <c r="AE119" s="30">
        <v>10.06</v>
      </c>
      <c r="AF119" s="29"/>
      <c r="AG119" s="29"/>
      <c r="AH119" s="29"/>
      <c r="AI119" s="30"/>
      <c r="AJ119" s="29"/>
      <c r="AK119" s="30"/>
      <c r="AL119" s="32"/>
      <c r="AM119" s="29"/>
      <c r="AN119" s="43"/>
      <c r="AO119" s="29"/>
      <c r="AP119" s="29"/>
      <c r="AQ119" s="31"/>
      <c r="AR119" s="29"/>
      <c r="AS119" s="21"/>
      <c r="AT119" s="16"/>
      <c r="AU119" s="16"/>
      <c r="AV119" s="16"/>
      <c r="AW119" s="16"/>
      <c r="AX119" s="16"/>
      <c r="AY119" s="16"/>
      <c r="AZ119" s="16"/>
      <c r="BA119" s="16"/>
      <c r="BB119" s="4">
        <f t="shared" si="9"/>
        <v>11.240458499999999</v>
      </c>
    </row>
    <row r="120" spans="1:54">
      <c r="A120" s="26">
        <v>91</v>
      </c>
      <c r="B120" s="33">
        <v>19.757918</v>
      </c>
      <c r="C120" s="17">
        <v>20.11</v>
      </c>
      <c r="D120" s="26"/>
      <c r="E120" s="22"/>
      <c r="F120" s="22"/>
      <c r="G120" s="22"/>
      <c r="H120" s="26"/>
      <c r="I120" s="22"/>
      <c r="J120" s="26"/>
      <c r="K120" s="27"/>
      <c r="L120" s="22"/>
      <c r="M120" s="46"/>
      <c r="N120" s="22"/>
      <c r="O120" s="22"/>
      <c r="P120" s="28"/>
      <c r="Q120" s="26"/>
      <c r="R120" s="20"/>
      <c r="S120" s="22"/>
      <c r="T120" s="22"/>
      <c r="U120" s="26"/>
      <c r="V120" s="22"/>
      <c r="W120" s="23"/>
      <c r="X120" s="15"/>
      <c r="Y120" s="15"/>
      <c r="Z120" s="26"/>
      <c r="AA120" s="4">
        <f t="shared" si="7"/>
        <v>19.933959000000002</v>
      </c>
      <c r="AB120" s="68"/>
      <c r="AC120" s="2"/>
      <c r="AD120" s="30">
        <v>12.670233</v>
      </c>
      <c r="AE120" s="30">
        <v>10.18</v>
      </c>
      <c r="AF120" s="29"/>
      <c r="AG120" s="29"/>
      <c r="AH120" s="29"/>
      <c r="AI120" s="30"/>
      <c r="AJ120" s="29"/>
      <c r="AK120" s="30"/>
      <c r="AL120" s="32"/>
      <c r="AM120" s="29"/>
      <c r="AN120" s="43"/>
      <c r="AO120" s="29"/>
      <c r="AP120" s="29"/>
      <c r="AQ120" s="31"/>
      <c r="AR120" s="29"/>
      <c r="AS120" s="21"/>
      <c r="AT120" s="16"/>
      <c r="AU120" s="16"/>
      <c r="AV120" s="16"/>
      <c r="AW120" s="16"/>
      <c r="AX120" s="16"/>
      <c r="AY120" s="16"/>
      <c r="AZ120" s="16"/>
      <c r="BA120" s="16"/>
      <c r="BB120" s="4">
        <f t="shared" si="9"/>
        <v>11.4251165</v>
      </c>
    </row>
    <row r="121" spans="1:54">
      <c r="A121" s="26">
        <v>92</v>
      </c>
      <c r="B121" s="33">
        <v>20.469553000000001</v>
      </c>
      <c r="C121" s="17">
        <v>20.88</v>
      </c>
      <c r="D121" s="26"/>
      <c r="E121" s="22"/>
      <c r="F121" s="22"/>
      <c r="G121" s="22"/>
      <c r="H121" s="26"/>
      <c r="I121" s="22"/>
      <c r="J121" s="26"/>
      <c r="K121" s="27"/>
      <c r="L121" s="22"/>
      <c r="M121" s="46"/>
      <c r="N121" s="22"/>
      <c r="O121" s="22"/>
      <c r="P121" s="28"/>
      <c r="Q121" s="26"/>
      <c r="R121" s="20"/>
      <c r="S121" s="22"/>
      <c r="T121" s="22"/>
      <c r="U121" s="26"/>
      <c r="V121" s="22"/>
      <c r="W121" s="23"/>
      <c r="X121" s="15"/>
      <c r="Y121" s="15"/>
      <c r="Z121" s="26"/>
      <c r="AA121" s="4">
        <f t="shared" si="7"/>
        <v>20.6747765</v>
      </c>
      <c r="AB121" s="68"/>
      <c r="AC121" s="2"/>
      <c r="AD121" s="30">
        <v>12.935338</v>
      </c>
      <c r="AE121" s="30">
        <v>10.28</v>
      </c>
      <c r="AF121" s="29"/>
      <c r="AG121" s="29"/>
      <c r="AH121" s="29"/>
      <c r="AI121" s="30"/>
      <c r="AJ121" s="29"/>
      <c r="AK121" s="30"/>
      <c r="AL121" s="32"/>
      <c r="AM121" s="29"/>
      <c r="AN121" s="43"/>
      <c r="AO121" s="29"/>
      <c r="AP121" s="29"/>
      <c r="AQ121" s="31"/>
      <c r="AR121" s="29"/>
      <c r="AS121" s="21"/>
      <c r="AT121" s="16"/>
      <c r="AU121" s="16"/>
      <c r="AV121" s="16"/>
      <c r="AW121" s="16"/>
      <c r="AX121" s="16"/>
      <c r="AY121" s="16"/>
      <c r="AZ121" s="16"/>
      <c r="BA121" s="16"/>
      <c r="BB121" s="4">
        <f t="shared" si="9"/>
        <v>11.607669</v>
      </c>
    </row>
    <row r="122" spans="1:54">
      <c r="A122" s="26">
        <v>93</v>
      </c>
      <c r="B122" s="33">
        <v>21.229607000000001</v>
      </c>
      <c r="C122" s="17">
        <v>21.74</v>
      </c>
      <c r="D122" s="26"/>
      <c r="E122" s="22"/>
      <c r="F122" s="22"/>
      <c r="G122" s="22"/>
      <c r="H122" s="26"/>
      <c r="I122" s="22"/>
      <c r="J122" s="26"/>
      <c r="K122" s="27"/>
      <c r="L122" s="22"/>
      <c r="M122" s="46"/>
      <c r="N122" s="22"/>
      <c r="O122" s="22"/>
      <c r="P122" s="28"/>
      <c r="Q122" s="26"/>
      <c r="R122" s="20"/>
      <c r="S122" s="22"/>
      <c r="T122" s="22"/>
      <c r="U122" s="26"/>
      <c r="V122" s="22"/>
      <c r="W122" s="23"/>
      <c r="X122" s="15"/>
      <c r="Y122" s="15"/>
      <c r="Z122" s="26"/>
      <c r="AA122" s="4">
        <f t="shared" si="7"/>
        <v>21.484803499999998</v>
      </c>
      <c r="AB122" s="68"/>
      <c r="AC122" s="2"/>
      <c r="AD122" s="30">
        <v>13.222154</v>
      </c>
      <c r="AE122" s="30">
        <v>10.41</v>
      </c>
      <c r="AF122" s="29"/>
      <c r="AG122" s="29"/>
      <c r="AH122" s="29"/>
      <c r="AI122" s="30"/>
      <c r="AJ122" s="29"/>
      <c r="AK122" s="30"/>
      <c r="AL122" s="32"/>
      <c r="AM122" s="29"/>
      <c r="AN122" s="43"/>
      <c r="AO122" s="29"/>
      <c r="AP122" s="29"/>
      <c r="AQ122" s="31"/>
      <c r="AR122" s="29"/>
      <c r="AS122" s="21"/>
      <c r="AT122" s="16"/>
      <c r="AU122" s="16"/>
      <c r="AV122" s="16"/>
      <c r="AW122" s="16"/>
      <c r="AX122" s="16"/>
      <c r="AY122" s="16"/>
      <c r="AZ122" s="16"/>
      <c r="BA122" s="16"/>
      <c r="BB122" s="4">
        <f t="shared" si="9"/>
        <v>11.816077</v>
      </c>
    </row>
    <row r="123" spans="1:54">
      <c r="A123" s="26">
        <v>94</v>
      </c>
      <c r="B123" s="33">
        <v>22.033237</v>
      </c>
      <c r="C123" s="17">
        <v>22.36</v>
      </c>
      <c r="D123" s="26"/>
      <c r="E123" s="22"/>
      <c r="F123" s="22"/>
      <c r="G123" s="22"/>
      <c r="H123" s="26"/>
      <c r="I123" s="22"/>
      <c r="J123" s="26"/>
      <c r="K123" s="27"/>
      <c r="L123" s="22"/>
      <c r="M123" s="46"/>
      <c r="N123" s="22"/>
      <c r="O123" s="22"/>
      <c r="P123" s="28"/>
      <c r="Q123" s="26"/>
      <c r="R123" s="20"/>
      <c r="S123" s="22"/>
      <c r="T123" s="22"/>
      <c r="U123" s="26"/>
      <c r="V123" s="22"/>
      <c r="W123" s="23"/>
      <c r="X123" s="15"/>
      <c r="Y123" s="15"/>
      <c r="Z123" s="26"/>
      <c r="AA123" s="4">
        <f t="shared" si="7"/>
        <v>22.1966185</v>
      </c>
      <c r="AB123" s="68"/>
      <c r="AC123" s="2"/>
      <c r="AD123" s="30">
        <v>13.532795999999999</v>
      </c>
      <c r="AE123" s="30">
        <v>10.55</v>
      </c>
      <c r="AF123" s="29"/>
      <c r="AG123" s="29"/>
      <c r="AH123" s="29"/>
      <c r="AI123" s="30"/>
      <c r="AJ123" s="29"/>
      <c r="AK123" s="30"/>
      <c r="AL123" s="32"/>
      <c r="AM123" s="29"/>
      <c r="AN123" s="43"/>
      <c r="AO123" s="29"/>
      <c r="AP123" s="29"/>
      <c r="AQ123" s="31"/>
      <c r="AR123" s="29"/>
      <c r="AS123" s="21"/>
      <c r="AT123" s="16"/>
      <c r="AU123" s="16"/>
      <c r="AV123" s="16"/>
      <c r="AW123" s="16"/>
      <c r="AX123" s="16"/>
      <c r="AY123" s="16"/>
      <c r="AZ123" s="16"/>
      <c r="BA123" s="16"/>
      <c r="BB123" s="4">
        <f t="shared" si="9"/>
        <v>12.041398000000001</v>
      </c>
    </row>
    <row r="124" spans="1:54">
      <c r="A124" s="26">
        <v>95</v>
      </c>
      <c r="B124" s="33">
        <v>22.867999999999999</v>
      </c>
      <c r="C124" s="17">
        <v>23.01</v>
      </c>
      <c r="D124" s="26"/>
      <c r="E124" s="22"/>
      <c r="F124" s="22"/>
      <c r="G124" s="22"/>
      <c r="H124" s="26"/>
      <c r="I124" s="22"/>
      <c r="J124" s="26"/>
      <c r="K124" s="27"/>
      <c r="L124" s="22"/>
      <c r="M124" s="46"/>
      <c r="N124" s="22"/>
      <c r="O124" s="22"/>
      <c r="P124" s="28"/>
      <c r="Q124" s="26"/>
      <c r="R124" s="20"/>
      <c r="S124" s="22"/>
      <c r="T124" s="22"/>
      <c r="U124" s="26"/>
      <c r="V124" s="22"/>
      <c r="W124" s="23"/>
      <c r="X124" s="15"/>
      <c r="Y124" s="15"/>
      <c r="Z124" s="26"/>
      <c r="AA124" s="4">
        <f t="shared" si="7"/>
        <v>22.939</v>
      </c>
      <c r="AB124" s="68"/>
      <c r="AC124" s="2"/>
      <c r="AD124" s="30">
        <v>13.863371000000001</v>
      </c>
      <c r="AE124" s="30">
        <v>10.79</v>
      </c>
      <c r="AF124" s="29"/>
      <c r="AG124" s="29"/>
      <c r="AH124" s="29"/>
      <c r="AI124" s="30"/>
      <c r="AJ124" s="29"/>
      <c r="AK124" s="30"/>
      <c r="AL124" s="32"/>
      <c r="AM124" s="29"/>
      <c r="AN124" s="43"/>
      <c r="AO124" s="29"/>
      <c r="AP124" s="29"/>
      <c r="AQ124" s="31"/>
      <c r="AR124" s="29"/>
      <c r="AS124" s="21"/>
      <c r="AT124" s="16"/>
      <c r="AU124" s="16"/>
      <c r="AV124" s="16"/>
      <c r="AW124" s="16"/>
      <c r="AX124" s="16"/>
      <c r="AY124" s="16"/>
      <c r="AZ124" s="16"/>
      <c r="BA124" s="16"/>
      <c r="BB124" s="4">
        <f t="shared" si="9"/>
        <v>12.3266855</v>
      </c>
    </row>
    <row r="125" spans="1:54">
      <c r="A125" s="26">
        <v>96</v>
      </c>
      <c r="B125" s="33">
        <v>23.750433999999998</v>
      </c>
      <c r="C125" s="17">
        <v>23.94</v>
      </c>
      <c r="D125" s="26"/>
      <c r="E125" s="22"/>
      <c r="F125" s="22"/>
      <c r="G125" s="22"/>
      <c r="H125" s="26"/>
      <c r="I125" s="22"/>
      <c r="J125" s="26"/>
      <c r="K125" s="27"/>
      <c r="L125" s="22"/>
      <c r="M125" s="46"/>
      <c r="N125" s="22"/>
      <c r="O125" s="22"/>
      <c r="P125" s="28"/>
      <c r="Q125" s="26"/>
      <c r="R125" s="20"/>
      <c r="S125" s="22"/>
      <c r="T125" s="22"/>
      <c r="U125" s="26"/>
      <c r="V125" s="22"/>
      <c r="W125" s="23"/>
      <c r="X125" s="15"/>
      <c r="Y125" s="15"/>
      <c r="Z125" s="26"/>
      <c r="AA125" s="4">
        <f t="shared" ref="AA125:AA129" si="10">AVERAGE(B125:Z125)</f>
        <v>23.845216999999998</v>
      </c>
      <c r="AB125" s="68"/>
      <c r="AC125" s="2"/>
      <c r="AD125" s="30">
        <v>14.247445000000001</v>
      </c>
      <c r="AE125" s="30">
        <v>11.05</v>
      </c>
      <c r="AF125" s="29"/>
      <c r="AG125" s="29"/>
      <c r="AH125" s="29"/>
      <c r="AI125" s="30"/>
      <c r="AJ125" s="29"/>
      <c r="AK125" s="30"/>
      <c r="AL125" s="32"/>
      <c r="AM125" s="29"/>
      <c r="AN125" s="43"/>
      <c r="AO125" s="29"/>
      <c r="AP125" s="29"/>
      <c r="AQ125" s="31"/>
      <c r="AR125" s="29"/>
      <c r="AS125" s="21"/>
      <c r="AT125" s="16"/>
      <c r="AU125" s="16"/>
      <c r="AV125" s="16"/>
      <c r="AW125" s="16"/>
      <c r="AX125" s="16"/>
      <c r="AY125" s="16"/>
      <c r="AZ125" s="16"/>
      <c r="BA125" s="16"/>
      <c r="BB125" s="4">
        <f t="shared" si="9"/>
        <v>12.648722500000002</v>
      </c>
    </row>
    <row r="126" spans="1:54">
      <c r="A126" s="26">
        <v>97</v>
      </c>
      <c r="B126" s="33">
        <v>24.634910000000001</v>
      </c>
      <c r="C126" s="17">
        <v>24.85</v>
      </c>
      <c r="D126" s="26"/>
      <c r="E126" s="22"/>
      <c r="F126" s="22"/>
      <c r="G126" s="22"/>
      <c r="H126" s="26"/>
      <c r="I126" s="22"/>
      <c r="J126" s="26"/>
      <c r="K126" s="27"/>
      <c r="L126" s="22"/>
      <c r="M126" s="46"/>
      <c r="N126" s="22"/>
      <c r="O126" s="22"/>
      <c r="P126" s="28"/>
      <c r="Q126" s="26"/>
      <c r="R126" s="20"/>
      <c r="S126" s="22"/>
      <c r="T126" s="22"/>
      <c r="U126" s="26"/>
      <c r="V126" s="22"/>
      <c r="W126" s="23"/>
      <c r="X126" s="15"/>
      <c r="Y126" s="15"/>
      <c r="Z126" s="26"/>
      <c r="AA126" s="4">
        <f t="shared" si="10"/>
        <v>24.742455</v>
      </c>
      <c r="AB126" s="68"/>
      <c r="AC126" s="2"/>
      <c r="AD126" s="30">
        <v>14.692791</v>
      </c>
      <c r="AE126" s="30">
        <v>11.26</v>
      </c>
      <c r="AF126" s="29"/>
      <c r="AG126" s="29"/>
      <c r="AH126" s="29"/>
      <c r="AI126" s="30"/>
      <c r="AJ126" s="29"/>
      <c r="AK126" s="30"/>
      <c r="AL126" s="32"/>
      <c r="AM126" s="29"/>
      <c r="AN126" s="43"/>
      <c r="AO126" s="29"/>
      <c r="AP126" s="29"/>
      <c r="AQ126" s="31"/>
      <c r="AR126" s="29"/>
      <c r="AS126" s="21"/>
      <c r="AT126" s="16"/>
      <c r="AU126" s="16"/>
      <c r="AV126" s="16"/>
      <c r="AW126" s="16"/>
      <c r="AX126" s="16"/>
      <c r="AY126" s="16"/>
      <c r="AZ126" s="16"/>
      <c r="BA126" s="16"/>
      <c r="BB126" s="4">
        <f t="shared" si="9"/>
        <v>12.976395499999999</v>
      </c>
    </row>
    <row r="127" spans="1:54">
      <c r="A127" s="26">
        <v>98</v>
      </c>
      <c r="B127" s="33">
        <v>25.518307</v>
      </c>
      <c r="C127" s="17">
        <v>25.51</v>
      </c>
      <c r="D127" s="26"/>
      <c r="E127" s="22"/>
      <c r="F127" s="22"/>
      <c r="G127" s="22"/>
      <c r="H127" s="26"/>
      <c r="I127" s="22"/>
      <c r="J127" s="26"/>
      <c r="K127" s="27"/>
      <c r="L127" s="22"/>
      <c r="M127" s="46"/>
      <c r="N127" s="22"/>
      <c r="O127" s="22"/>
      <c r="P127" s="28"/>
      <c r="Q127" s="26"/>
      <c r="R127" s="20"/>
      <c r="S127" s="22"/>
      <c r="T127" s="22"/>
      <c r="U127" s="26"/>
      <c r="V127" s="22"/>
      <c r="W127" s="23"/>
      <c r="X127" s="15"/>
      <c r="Y127" s="15"/>
      <c r="Z127" s="26"/>
      <c r="AA127" s="4">
        <f t="shared" si="10"/>
        <v>25.514153499999999</v>
      </c>
      <c r="AB127" s="68"/>
      <c r="AC127" s="2"/>
      <c r="AD127" s="30">
        <v>15.265549999999999</v>
      </c>
      <c r="AE127" s="30">
        <v>11.53</v>
      </c>
      <c r="AF127" s="29"/>
      <c r="AG127" s="29"/>
      <c r="AH127" s="29"/>
      <c r="AI127" s="30"/>
      <c r="AJ127" s="29"/>
      <c r="AK127" s="30"/>
      <c r="AL127" s="32"/>
      <c r="AM127" s="29"/>
      <c r="AN127" s="43"/>
      <c r="AO127" s="29"/>
      <c r="AP127" s="29"/>
      <c r="AQ127" s="31"/>
      <c r="AR127" s="29"/>
      <c r="AS127" s="21"/>
      <c r="AT127" s="16"/>
      <c r="AU127" s="16"/>
      <c r="AV127" s="16"/>
      <c r="AW127" s="16"/>
      <c r="AX127" s="16"/>
      <c r="AY127" s="16"/>
      <c r="AZ127" s="16"/>
      <c r="BA127" s="16"/>
      <c r="BB127" s="4">
        <f t="shared" si="9"/>
        <v>13.397774999999999</v>
      </c>
    </row>
    <row r="128" spans="1:54">
      <c r="A128" s="26">
        <v>99</v>
      </c>
      <c r="B128" s="33">
        <v>26.499832999999999</v>
      </c>
      <c r="C128" s="17">
        <v>26.31</v>
      </c>
      <c r="D128" s="26"/>
      <c r="E128" s="22"/>
      <c r="F128" s="22"/>
      <c r="G128" s="22"/>
      <c r="H128" s="26"/>
      <c r="I128" s="22"/>
      <c r="J128" s="26"/>
      <c r="K128" s="27"/>
      <c r="L128" s="22"/>
      <c r="M128" s="46"/>
      <c r="N128" s="22"/>
      <c r="O128" s="22"/>
      <c r="P128" s="28"/>
      <c r="Q128" s="26"/>
      <c r="R128" s="20"/>
      <c r="S128" s="22"/>
      <c r="T128" s="22"/>
      <c r="U128" s="26"/>
      <c r="V128" s="22"/>
      <c r="W128" s="23"/>
      <c r="X128" s="15"/>
      <c r="Y128" s="15"/>
      <c r="Z128" s="26"/>
      <c r="AA128" s="4">
        <f t="shared" si="10"/>
        <v>26.404916499999999</v>
      </c>
      <c r="AB128" s="68"/>
      <c r="AC128" s="2"/>
      <c r="AD128" s="30">
        <v>16.099246000000001</v>
      </c>
      <c r="AE128" s="30">
        <v>11.99</v>
      </c>
      <c r="AF128" s="29"/>
      <c r="AG128" s="29"/>
      <c r="AH128" s="29"/>
      <c r="AI128" s="30"/>
      <c r="AJ128" s="29"/>
      <c r="AK128" s="30"/>
      <c r="AL128" s="32"/>
      <c r="AM128" s="29"/>
      <c r="AN128" s="43"/>
      <c r="AO128" s="29"/>
      <c r="AP128" s="29"/>
      <c r="AQ128" s="31"/>
      <c r="AR128" s="29"/>
      <c r="AS128" s="21"/>
      <c r="AT128" s="16"/>
      <c r="AU128" s="16"/>
      <c r="AV128" s="16"/>
      <c r="AW128" s="16"/>
      <c r="AX128" s="16"/>
      <c r="AY128" s="16"/>
      <c r="AZ128" s="16"/>
      <c r="BA128" s="16"/>
      <c r="BB128" s="4">
        <f t="shared" si="9"/>
        <v>14.044623000000001</v>
      </c>
    </row>
    <row r="129" spans="1:54">
      <c r="A129" s="26">
        <v>100</v>
      </c>
      <c r="B129" s="33">
        <v>35.086956000000001</v>
      </c>
      <c r="C129" s="17">
        <v>31.9</v>
      </c>
      <c r="D129" s="26"/>
      <c r="E129" s="22"/>
      <c r="F129" s="22"/>
      <c r="G129" s="22"/>
      <c r="H129" s="26"/>
      <c r="I129" s="22"/>
      <c r="J129" s="26"/>
      <c r="K129" s="27"/>
      <c r="L129" s="22"/>
      <c r="M129" s="46"/>
      <c r="N129" s="22"/>
      <c r="O129" s="22"/>
      <c r="P129" s="28"/>
      <c r="Q129" s="26"/>
      <c r="R129" s="20"/>
      <c r="S129" s="22"/>
      <c r="T129" s="22"/>
      <c r="U129" s="26"/>
      <c r="V129" s="22"/>
      <c r="W129" s="23"/>
      <c r="X129" s="15"/>
      <c r="Y129" s="15"/>
      <c r="Z129" s="26"/>
      <c r="AA129" s="4">
        <f t="shared" si="10"/>
        <v>33.493477999999996</v>
      </c>
      <c r="AB129" s="68"/>
      <c r="AC129" s="2"/>
      <c r="AD129" s="30">
        <v>20.484030000000001</v>
      </c>
      <c r="AE129" s="30">
        <v>13.59</v>
      </c>
      <c r="AF129" s="29"/>
      <c r="AG129" s="29"/>
      <c r="AH129" s="29"/>
      <c r="AI129" s="30"/>
      <c r="AJ129" s="29"/>
      <c r="AK129" s="30"/>
      <c r="AL129" s="32"/>
      <c r="AM129" s="29"/>
      <c r="AN129" s="43"/>
      <c r="AO129" s="29"/>
      <c r="AP129" s="29"/>
      <c r="AQ129" s="31"/>
      <c r="AR129" s="29"/>
      <c r="AS129" s="21"/>
      <c r="AT129" s="16"/>
      <c r="AU129" s="16"/>
      <c r="AV129" s="16"/>
      <c r="AW129" s="16"/>
      <c r="AX129" s="16"/>
      <c r="AY129" s="16"/>
      <c r="AZ129" s="16"/>
      <c r="BA129" s="16"/>
      <c r="BB129" s="4">
        <f>AVERAGE(AD129:BA129)</f>
        <v>17.037015</v>
      </c>
    </row>
    <row r="130" spans="1:54">
      <c r="E130"/>
      <c r="K130"/>
    </row>
    <row r="131" spans="1:54">
      <c r="E131"/>
      <c r="K131"/>
    </row>
    <row r="132" spans="1:54">
      <c r="E132"/>
      <c r="K132"/>
    </row>
    <row r="133" spans="1:54">
      <c r="E133"/>
      <c r="K133"/>
    </row>
    <row r="134" spans="1:54">
      <c r="E134"/>
      <c r="K134"/>
    </row>
    <row r="135" spans="1:54">
      <c r="E135"/>
      <c r="K135"/>
    </row>
    <row r="136" spans="1:54">
      <c r="E136"/>
      <c r="K136"/>
    </row>
    <row r="137" spans="1:54">
      <c r="E137"/>
      <c r="K137"/>
    </row>
    <row r="138" spans="1:54">
      <c r="E138"/>
      <c r="K138"/>
    </row>
    <row r="139" spans="1:54">
      <c r="E139"/>
      <c r="K139"/>
    </row>
    <row r="140" spans="1:54">
      <c r="E140"/>
      <c r="K140"/>
    </row>
    <row r="141" spans="1:54">
      <c r="E141"/>
      <c r="K141"/>
    </row>
    <row r="142" spans="1:54">
      <c r="E142"/>
      <c r="K142"/>
    </row>
    <row r="143" spans="1:54">
      <c r="E143"/>
      <c r="K143"/>
    </row>
    <row r="144" spans="1:54">
      <c r="E144"/>
      <c r="K144"/>
    </row>
    <row r="145" spans="5:11">
      <c r="E145"/>
      <c r="K145"/>
    </row>
    <row r="146" spans="5:11">
      <c r="E146"/>
      <c r="K146"/>
    </row>
    <row r="147" spans="5:11">
      <c r="E147"/>
      <c r="K147"/>
    </row>
    <row r="148" spans="5:11">
      <c r="E148"/>
      <c r="K148"/>
    </row>
    <row r="149" spans="5:11">
      <c r="E149"/>
      <c r="K149"/>
    </row>
    <row r="150" spans="5:11">
      <c r="E150"/>
      <c r="K150"/>
    </row>
    <row r="151" spans="5:11">
      <c r="E151"/>
      <c r="K151"/>
    </row>
    <row r="152" spans="5:11">
      <c r="E152"/>
      <c r="K152"/>
    </row>
    <row r="153" spans="5:11">
      <c r="E153"/>
      <c r="K153"/>
    </row>
    <row r="154" spans="5:11">
      <c r="E154"/>
      <c r="K154"/>
    </row>
    <row r="155" spans="5:11">
      <c r="E155"/>
      <c r="K155"/>
    </row>
    <row r="156" spans="5:11">
      <c r="E156"/>
      <c r="K156"/>
    </row>
    <row r="157" spans="5:11">
      <c r="E157"/>
      <c r="K157"/>
    </row>
    <row r="158" spans="5:11">
      <c r="E158"/>
      <c r="K158"/>
    </row>
    <row r="159" spans="5:11">
      <c r="E159"/>
      <c r="K159"/>
    </row>
    <row r="160" spans="5:11">
      <c r="E160"/>
      <c r="K160"/>
    </row>
    <row r="161" spans="5:11">
      <c r="E161"/>
      <c r="K161"/>
    </row>
    <row r="162" spans="5:11">
      <c r="E162"/>
      <c r="K162"/>
    </row>
    <row r="163" spans="5:11">
      <c r="E163"/>
      <c r="K163"/>
    </row>
    <row r="164" spans="5:11">
      <c r="E164"/>
      <c r="K164"/>
    </row>
    <row r="165" spans="5:11">
      <c r="E165"/>
      <c r="K165"/>
    </row>
    <row r="166" spans="5:11">
      <c r="E166"/>
      <c r="K166"/>
    </row>
    <row r="167" spans="5:11">
      <c r="E167"/>
      <c r="K167"/>
    </row>
    <row r="168" spans="5:11">
      <c r="E168"/>
      <c r="K168"/>
    </row>
    <row r="169" spans="5:11">
      <c r="E169"/>
      <c r="K169"/>
    </row>
    <row r="170" spans="5:11">
      <c r="E170"/>
      <c r="K170"/>
    </row>
    <row r="171" spans="5:11">
      <c r="E171"/>
      <c r="K171"/>
    </row>
    <row r="172" spans="5:11">
      <c r="E172"/>
      <c r="K172"/>
    </row>
    <row r="173" spans="5:11">
      <c r="E173"/>
      <c r="K173"/>
    </row>
    <row r="174" spans="5:11">
      <c r="E174"/>
      <c r="K174"/>
    </row>
    <row r="175" spans="5:11">
      <c r="E175"/>
      <c r="K175"/>
    </row>
    <row r="176" spans="5:11">
      <c r="E176"/>
      <c r="K176"/>
    </row>
    <row r="177" spans="5:11">
      <c r="E177"/>
      <c r="K177"/>
    </row>
    <row r="178" spans="5:11">
      <c r="E178"/>
      <c r="K178"/>
    </row>
    <row r="179" spans="5:11">
      <c r="E179"/>
      <c r="K179"/>
    </row>
    <row r="180" spans="5:11">
      <c r="E180"/>
      <c r="K180"/>
    </row>
    <row r="181" spans="5:11">
      <c r="E181"/>
      <c r="K181"/>
    </row>
    <row r="182" spans="5:11">
      <c r="E182"/>
      <c r="K182"/>
    </row>
    <row r="183" spans="5:11">
      <c r="E183"/>
      <c r="K183"/>
    </row>
    <row r="184" spans="5:11">
      <c r="E184"/>
      <c r="K184"/>
    </row>
    <row r="185" spans="5:11">
      <c r="E185"/>
      <c r="K185"/>
    </row>
    <row r="186" spans="5:11">
      <c r="E186"/>
      <c r="K186"/>
    </row>
    <row r="187" spans="5:11">
      <c r="E187"/>
      <c r="K187"/>
    </row>
    <row r="188" spans="5:11">
      <c r="E188"/>
      <c r="K188"/>
    </row>
    <row r="189" spans="5:11">
      <c r="E189"/>
      <c r="K189"/>
    </row>
    <row r="190" spans="5:11">
      <c r="E190"/>
      <c r="K190"/>
    </row>
    <row r="191" spans="5:11">
      <c r="E191"/>
      <c r="K191"/>
    </row>
    <row r="192" spans="5:11">
      <c r="E192"/>
      <c r="K192"/>
    </row>
    <row r="193" spans="5:11">
      <c r="E193"/>
      <c r="K193"/>
    </row>
    <row r="194" spans="5:11">
      <c r="E194"/>
      <c r="K194"/>
    </row>
    <row r="195" spans="5:11">
      <c r="E195"/>
      <c r="K195"/>
    </row>
    <row r="196" spans="5:11">
      <c r="E196"/>
      <c r="K196"/>
    </row>
    <row r="197" spans="5:11">
      <c r="E197"/>
      <c r="K197"/>
    </row>
    <row r="198" spans="5:11">
      <c r="E198"/>
      <c r="K198"/>
    </row>
    <row r="199" spans="5:11">
      <c r="E199"/>
      <c r="K199"/>
    </row>
    <row r="200" spans="5:11">
      <c r="E200"/>
      <c r="K200"/>
    </row>
    <row r="201" spans="5:11">
      <c r="E201"/>
      <c r="K201"/>
    </row>
    <row r="202" spans="5:11">
      <c r="E202"/>
      <c r="K202"/>
    </row>
    <row r="203" spans="5:11">
      <c r="E203"/>
      <c r="K203"/>
    </row>
    <row r="204" spans="5:11">
      <c r="E204"/>
      <c r="K204"/>
    </row>
    <row r="205" spans="5:11">
      <c r="E205"/>
      <c r="K205"/>
    </row>
    <row r="206" spans="5:11">
      <c r="E206"/>
      <c r="K206"/>
    </row>
    <row r="207" spans="5:11">
      <c r="E207"/>
      <c r="K207"/>
    </row>
    <row r="208" spans="5:11">
      <c r="E208"/>
      <c r="K208"/>
    </row>
    <row r="209" spans="5:11">
      <c r="E209"/>
      <c r="K209"/>
    </row>
    <row r="210" spans="5:11">
      <c r="E210"/>
      <c r="K210"/>
    </row>
    <row r="211" spans="5:11">
      <c r="E211"/>
      <c r="K211"/>
    </row>
    <row r="212" spans="5:11">
      <c r="E212"/>
      <c r="K212"/>
    </row>
    <row r="213" spans="5:11">
      <c r="E213"/>
      <c r="K213"/>
    </row>
    <row r="214" spans="5:11">
      <c r="E214"/>
      <c r="K214"/>
    </row>
    <row r="215" spans="5:11">
      <c r="E215"/>
      <c r="K215"/>
    </row>
    <row r="216" spans="5:11">
      <c r="E216"/>
      <c r="K216"/>
    </row>
    <row r="217" spans="5:11">
      <c r="E217"/>
      <c r="K217"/>
    </row>
    <row r="218" spans="5:11">
      <c r="E218"/>
      <c r="K218"/>
    </row>
    <row r="219" spans="5:11">
      <c r="E219"/>
      <c r="K219"/>
    </row>
    <row r="220" spans="5:11">
      <c r="E220"/>
      <c r="K220"/>
    </row>
    <row r="221" spans="5:11">
      <c r="E221"/>
      <c r="K221"/>
    </row>
    <row r="222" spans="5:11">
      <c r="E222"/>
      <c r="K222"/>
    </row>
    <row r="223" spans="5:11">
      <c r="E223"/>
      <c r="K223"/>
    </row>
    <row r="224" spans="5:11">
      <c r="E224"/>
      <c r="K224"/>
    </row>
    <row r="225" spans="5:11">
      <c r="E225"/>
      <c r="K225"/>
    </row>
    <row r="226" spans="5:11">
      <c r="E226"/>
      <c r="K226"/>
    </row>
    <row r="227" spans="5:11">
      <c r="E227"/>
      <c r="K227"/>
    </row>
    <row r="228" spans="5:11">
      <c r="E228"/>
      <c r="K228"/>
    </row>
    <row r="229" spans="5:11">
      <c r="E229"/>
      <c r="K229"/>
    </row>
    <row r="230" spans="5:11">
      <c r="E230"/>
      <c r="K230"/>
    </row>
    <row r="231" spans="5:11">
      <c r="E231"/>
      <c r="K231"/>
    </row>
    <row r="232" spans="5:11">
      <c r="E232"/>
      <c r="K232"/>
    </row>
    <row r="233" spans="5:11">
      <c r="E233"/>
      <c r="K233"/>
    </row>
    <row r="234" spans="5:11">
      <c r="E234"/>
      <c r="K234"/>
    </row>
    <row r="235" spans="5:11">
      <c r="E235"/>
      <c r="K235"/>
    </row>
    <row r="236" spans="5:11">
      <c r="E236"/>
      <c r="K236"/>
    </row>
    <row r="237" spans="5:11">
      <c r="E237"/>
      <c r="K237"/>
    </row>
    <row r="238" spans="5:11">
      <c r="E238"/>
      <c r="K238"/>
    </row>
    <row r="239" spans="5:11">
      <c r="E239"/>
      <c r="K239"/>
    </row>
    <row r="240" spans="5:11">
      <c r="E240"/>
      <c r="K240"/>
    </row>
    <row r="241" spans="5:11">
      <c r="E241"/>
      <c r="K241"/>
    </row>
    <row r="242" spans="5:11">
      <c r="E242"/>
      <c r="K242"/>
    </row>
    <row r="243" spans="5:11">
      <c r="E243"/>
      <c r="K243"/>
    </row>
    <row r="244" spans="5:11">
      <c r="E244"/>
      <c r="K244"/>
    </row>
    <row r="245" spans="5:11">
      <c r="E245"/>
      <c r="K245"/>
    </row>
    <row r="246" spans="5:11">
      <c r="E246"/>
      <c r="K246"/>
    </row>
    <row r="247" spans="5:11">
      <c r="E247"/>
      <c r="K247"/>
    </row>
    <row r="248" spans="5:11">
      <c r="E248"/>
      <c r="K248"/>
    </row>
    <row r="249" spans="5:11">
      <c r="E249"/>
      <c r="K249"/>
    </row>
    <row r="250" spans="5:11">
      <c r="E250"/>
      <c r="K250"/>
    </row>
    <row r="251" spans="5:11">
      <c r="E251"/>
      <c r="K251"/>
    </row>
    <row r="252" spans="5:11">
      <c r="E252"/>
      <c r="K252"/>
    </row>
    <row r="253" spans="5:11">
      <c r="E253"/>
      <c r="K253"/>
    </row>
    <row r="254" spans="5:11">
      <c r="E254"/>
      <c r="K254"/>
    </row>
    <row r="255" spans="5:11">
      <c r="E255"/>
      <c r="K255"/>
    </row>
    <row r="256" spans="5:11">
      <c r="E256"/>
      <c r="K256"/>
    </row>
    <row r="257" spans="5:11">
      <c r="E257"/>
      <c r="K257"/>
    </row>
    <row r="258" spans="5:11">
      <c r="E258"/>
      <c r="K258"/>
    </row>
    <row r="259" spans="5:11">
      <c r="E259"/>
      <c r="K259"/>
    </row>
    <row r="260" spans="5:11">
      <c r="E260"/>
      <c r="K260"/>
    </row>
    <row r="261" spans="5:11">
      <c r="E261"/>
      <c r="K261"/>
    </row>
    <row r="262" spans="5:11">
      <c r="E262"/>
      <c r="K262"/>
    </row>
    <row r="263" spans="5:11">
      <c r="E263"/>
      <c r="K263"/>
    </row>
    <row r="264" spans="5:11">
      <c r="E264"/>
      <c r="K264"/>
    </row>
    <row r="265" spans="5:11">
      <c r="E265"/>
      <c r="K265"/>
    </row>
    <row r="266" spans="5:11">
      <c r="E266"/>
      <c r="K266"/>
    </row>
    <row r="267" spans="5:11">
      <c r="E267"/>
      <c r="K267"/>
    </row>
    <row r="268" spans="5:11">
      <c r="E268"/>
      <c r="K268"/>
    </row>
    <row r="269" spans="5:11">
      <c r="E269"/>
      <c r="K269"/>
    </row>
    <row r="270" spans="5:11">
      <c r="E270"/>
      <c r="K270"/>
    </row>
  </sheetData>
  <phoneticPr fontId="30" type="noConversion"/>
  <pageMargins left="0.19685039370078741" right="0.19685039370078741" top="0.19685039370078741" bottom="0.19685039370078741" header="0.19685039370078741" footer="0.19685039370078741"/>
  <pageSetup paperSize="9" scale="1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3"/>
  <sheetViews>
    <sheetView workbookViewId="0">
      <pane xSplit="8" ySplit="1" topLeftCell="Z2" activePane="bottomRight" state="frozen"/>
      <selection pane="topRight" activeCell="H1" sqref="H1"/>
      <selection pane="bottomLeft" activeCell="A2" sqref="A2"/>
      <selection pane="bottomRight" activeCell="AE35" sqref="AE35"/>
    </sheetView>
  </sheetViews>
  <sheetFormatPr defaultColWidth="9.28515625" defaultRowHeight="12.75"/>
  <cols>
    <col min="1" max="1" width="10.28515625" style="76" customWidth="1"/>
    <col min="2" max="2" width="6.7109375" style="76" customWidth="1"/>
    <col min="3" max="3" width="18" style="76" customWidth="1"/>
    <col min="4" max="4" width="11.28515625" style="76" customWidth="1"/>
    <col min="5" max="5" width="9.140625" style="76" customWidth="1"/>
    <col min="6" max="6" width="11.42578125" style="76" customWidth="1"/>
    <col min="7" max="7" width="16.42578125" style="76" customWidth="1"/>
    <col min="8" max="8" width="8.28515625" style="76" customWidth="1"/>
    <col min="9" max="9" width="14.28515625" style="76" customWidth="1"/>
    <col min="10" max="10" width="16.85546875" style="76" customWidth="1"/>
    <col min="11" max="11" width="9.28515625" style="76" customWidth="1"/>
    <col min="12" max="12" width="9.28515625" style="82" customWidth="1"/>
    <col min="13" max="16" width="9.28515625" style="76" customWidth="1"/>
    <col min="17" max="17" width="16.140625" style="76" customWidth="1"/>
    <col min="18" max="18" width="9.28515625" style="76" customWidth="1"/>
    <col min="19" max="22" width="9.28515625" style="76"/>
    <col min="23" max="23" width="13.85546875" style="76" customWidth="1"/>
    <col min="24" max="24" width="14.7109375" style="76" bestFit="1" customWidth="1"/>
    <col min="25" max="25" width="9.28515625" style="82" customWidth="1"/>
    <col min="26" max="29" width="9.28515625" style="76" customWidth="1"/>
    <col min="30" max="30" width="20" style="76" customWidth="1"/>
    <col min="31" max="31" width="9.28515625" style="76" customWidth="1"/>
    <col min="32" max="16384" width="9.28515625" style="76"/>
  </cols>
  <sheetData>
    <row r="1" spans="1:32" s="70" customFormat="1" ht="26.25" customHeight="1" thickBot="1">
      <c r="A1" s="69" t="s">
        <v>133</v>
      </c>
      <c r="B1" s="70" t="s">
        <v>134</v>
      </c>
      <c r="C1" s="70" t="s">
        <v>135</v>
      </c>
      <c r="D1" s="70" t="s">
        <v>19</v>
      </c>
      <c r="E1" s="70" t="s">
        <v>136</v>
      </c>
      <c r="F1" s="70" t="s">
        <v>137</v>
      </c>
      <c r="G1" s="126" t="s">
        <v>138</v>
      </c>
      <c r="H1" s="126"/>
      <c r="I1" s="70" t="s">
        <v>139</v>
      </c>
      <c r="J1" s="70" t="s">
        <v>176</v>
      </c>
      <c r="L1" s="71"/>
      <c r="Q1" s="70" t="s">
        <v>129</v>
      </c>
      <c r="R1" s="70" t="s">
        <v>140</v>
      </c>
      <c r="S1" s="70" t="s">
        <v>141</v>
      </c>
      <c r="V1" s="69" t="s">
        <v>142</v>
      </c>
      <c r="W1" s="70" t="str">
        <f>I1</f>
        <v>Huawei</v>
      </c>
      <c r="X1" s="70" t="s">
        <v>176</v>
      </c>
      <c r="Y1" s="70">
        <f>L1</f>
        <v>0</v>
      </c>
      <c r="Z1" s="70">
        <f>M1</f>
        <v>0</v>
      </c>
      <c r="AA1" s="70">
        <f>N1</f>
        <v>0</v>
      </c>
      <c r="AB1" s="70">
        <f>O1</f>
        <v>0</v>
      </c>
      <c r="AC1" s="70">
        <f>P1</f>
        <v>0</v>
      </c>
      <c r="AD1" s="70" t="s">
        <v>129</v>
      </c>
      <c r="AE1" s="70" t="s">
        <v>140</v>
      </c>
      <c r="AF1" s="70" t="s">
        <v>141</v>
      </c>
    </row>
    <row r="2" spans="1:32">
      <c r="A2" s="127" t="s">
        <v>143</v>
      </c>
      <c r="B2" s="72" t="s">
        <v>16</v>
      </c>
      <c r="C2" s="72"/>
      <c r="D2" s="72"/>
      <c r="E2" s="72"/>
      <c r="F2" s="72"/>
      <c r="G2" s="72"/>
      <c r="H2" s="72"/>
      <c r="I2" s="73"/>
      <c r="J2" s="74"/>
      <c r="K2" s="73"/>
      <c r="L2" s="73"/>
      <c r="M2" s="73"/>
      <c r="N2" s="73"/>
      <c r="O2" s="73"/>
      <c r="P2" s="73"/>
      <c r="Q2" s="75"/>
      <c r="R2" s="73"/>
      <c r="S2" s="73"/>
      <c r="V2" s="127" t="s">
        <v>143</v>
      </c>
      <c r="W2" s="73"/>
      <c r="X2" s="73"/>
      <c r="Y2" s="73"/>
      <c r="Z2" s="73"/>
      <c r="AA2" s="73"/>
      <c r="AB2" s="73"/>
      <c r="AC2" s="73"/>
      <c r="AD2" s="75"/>
      <c r="AE2" s="73"/>
      <c r="AF2" s="73"/>
    </row>
    <row r="3" spans="1:32" ht="36.75" customHeight="1">
      <c r="A3" s="127"/>
      <c r="B3" s="76" t="s">
        <v>144</v>
      </c>
      <c r="C3" s="76" t="s">
        <v>145</v>
      </c>
      <c r="D3" s="76" t="s">
        <v>20</v>
      </c>
      <c r="F3" s="76" t="s">
        <v>146</v>
      </c>
      <c r="G3" s="76" t="s">
        <v>147</v>
      </c>
      <c r="H3" s="83">
        <v>0.99999000000000005</v>
      </c>
      <c r="I3" s="84">
        <v>0.99999807900000004</v>
      </c>
      <c r="J3" s="77"/>
      <c r="L3" s="76"/>
      <c r="Q3" s="86">
        <f>AVERAGE(I3:P3)</f>
        <v>0.99999807900000004</v>
      </c>
      <c r="R3" s="76" t="e">
        <f>SQRT(VAR(I3:P3))</f>
        <v>#DIV/0!</v>
      </c>
      <c r="S3" s="76">
        <f>COUNT(I3:P3)</f>
        <v>1</v>
      </c>
      <c r="V3" s="127"/>
      <c r="W3" s="84">
        <v>0.99999811199999999</v>
      </c>
      <c r="X3" s="108">
        <v>0.99999044000000004</v>
      </c>
      <c r="Y3" s="76"/>
      <c r="AD3" s="86">
        <f>AVERAGE(W3:AC3)</f>
        <v>0.99999427600000002</v>
      </c>
      <c r="AE3" s="76">
        <f>SQRT(VAR(W3:AC3))</f>
        <v>5.4249232252339194E-6</v>
      </c>
      <c r="AF3" s="76">
        <f>COUNT(W3:AC3)</f>
        <v>2</v>
      </c>
    </row>
    <row r="4" spans="1:32">
      <c r="A4" s="127"/>
      <c r="F4" s="76" t="s">
        <v>148</v>
      </c>
      <c r="G4" s="76" t="s">
        <v>147</v>
      </c>
      <c r="H4" s="83">
        <v>0.99999000000000005</v>
      </c>
      <c r="I4" s="79"/>
      <c r="J4" s="80"/>
      <c r="K4" s="79"/>
      <c r="L4" s="79"/>
      <c r="M4" s="79"/>
      <c r="N4" s="79"/>
      <c r="O4" s="79"/>
      <c r="P4" s="79"/>
      <c r="Q4" s="81"/>
      <c r="R4" s="79"/>
      <c r="S4" s="79"/>
      <c r="V4" s="127"/>
      <c r="W4" s="79"/>
      <c r="X4" s="79"/>
      <c r="Y4" s="79"/>
      <c r="Z4" s="79"/>
      <c r="AA4" s="79"/>
      <c r="AB4" s="79"/>
      <c r="AC4" s="79"/>
      <c r="AD4" s="81"/>
      <c r="AE4" s="79"/>
      <c r="AF4" s="79"/>
    </row>
    <row r="5" spans="1:32" s="106" customFormat="1" ht="36.75" customHeight="1">
      <c r="A5" s="127"/>
      <c r="B5" s="106" t="s">
        <v>160</v>
      </c>
      <c r="C5" s="125" t="s">
        <v>295</v>
      </c>
      <c r="D5" s="106" t="s">
        <v>161</v>
      </c>
      <c r="F5" s="106" t="s">
        <v>146</v>
      </c>
      <c r="G5" s="106" t="s">
        <v>147</v>
      </c>
      <c r="H5" s="107">
        <v>0.99999000000000005</v>
      </c>
      <c r="I5" s="108">
        <v>0.99999811959999996</v>
      </c>
      <c r="J5" s="108">
        <v>0.99999004288000004</v>
      </c>
      <c r="Q5" s="111">
        <f>AVERAGE(I5:P5)</f>
        <v>0.99999408124</v>
      </c>
      <c r="R5" s="106">
        <f>SQRT(VAR(I5:P5))</f>
        <v>5.7111034816860032E-6</v>
      </c>
      <c r="S5" s="106">
        <f>COUNT(I5:P5)</f>
        <v>2</v>
      </c>
      <c r="V5" s="127"/>
      <c r="W5" s="108">
        <v>0.99999813969999995</v>
      </c>
      <c r="X5" s="108">
        <v>0.99999157999999999</v>
      </c>
      <c r="AD5" s="111">
        <f>AVERAGE(W5:AC5)</f>
        <v>0.99999485984999992</v>
      </c>
      <c r="AE5" s="106">
        <f>SQRT(VAR(W5:AC5))</f>
        <v>4.6384083525239222E-6</v>
      </c>
      <c r="AF5" s="106">
        <f t="shared" ref="AF5:AF7" si="0">COUNT(W5:AC5)</f>
        <v>2</v>
      </c>
    </row>
    <row r="6" spans="1:32" s="106" customFormat="1" ht="19.5" customHeight="1">
      <c r="A6" s="127"/>
      <c r="F6" s="106" t="s">
        <v>162</v>
      </c>
      <c r="G6" s="106" t="s">
        <v>163</v>
      </c>
      <c r="H6" s="107">
        <v>0.99999000000000005</v>
      </c>
      <c r="I6" s="79"/>
      <c r="J6" s="80"/>
      <c r="K6" s="79"/>
      <c r="L6" s="79"/>
      <c r="M6" s="79"/>
      <c r="N6" s="79"/>
      <c r="O6" s="79"/>
      <c r="P6" s="79"/>
      <c r="Q6" s="81"/>
      <c r="R6" s="79"/>
      <c r="S6" s="79"/>
      <c r="V6" s="127"/>
      <c r="W6" s="112"/>
      <c r="X6" s="112"/>
      <c r="Y6" s="112"/>
      <c r="Z6" s="112"/>
      <c r="AA6" s="112"/>
      <c r="AB6" s="112"/>
      <c r="AC6" s="112"/>
      <c r="AD6" s="114"/>
      <c r="AE6" s="112"/>
      <c r="AF6" s="112"/>
    </row>
    <row r="7" spans="1:32" s="106" customFormat="1" ht="51.75" customHeight="1">
      <c r="A7" s="127"/>
      <c r="B7" s="106" t="s">
        <v>164</v>
      </c>
      <c r="C7" s="106" t="s">
        <v>165</v>
      </c>
      <c r="D7" s="106" t="s">
        <v>166</v>
      </c>
      <c r="F7" s="106" t="s">
        <v>167</v>
      </c>
      <c r="G7" s="106" t="s">
        <v>163</v>
      </c>
      <c r="H7" s="107">
        <v>0.99999000000000005</v>
      </c>
      <c r="I7" s="108">
        <v>0.99999535399999995</v>
      </c>
      <c r="J7" s="109"/>
      <c r="Q7" s="111">
        <f>AVERAGE(I7:P7)</f>
        <v>0.99999535399999995</v>
      </c>
      <c r="R7" s="106" t="e">
        <f>SQRT(VAR(I7:P7))</f>
        <v>#DIV/0!</v>
      </c>
      <c r="S7" s="106">
        <f>COUNT(I7:P7)</f>
        <v>1</v>
      </c>
      <c r="V7" s="127"/>
      <c r="W7" s="108">
        <v>0.99999645999999998</v>
      </c>
      <c r="AD7" s="111">
        <f>AVERAGE(W7:AC7)</f>
        <v>0.99999645999999998</v>
      </c>
      <c r="AE7" s="106" t="e">
        <f>SQRT(VAR(W7:AC7))</f>
        <v>#DIV/0!</v>
      </c>
      <c r="AF7" s="106">
        <f t="shared" si="0"/>
        <v>1</v>
      </c>
    </row>
    <row r="8" spans="1:32" s="106" customFormat="1" ht="21.75" customHeight="1">
      <c r="A8" s="127"/>
      <c r="F8" s="106" t="s">
        <v>162</v>
      </c>
      <c r="G8" s="106" t="s">
        <v>163</v>
      </c>
      <c r="H8" s="107">
        <v>0.99999000000000005</v>
      </c>
      <c r="I8" s="112"/>
      <c r="J8" s="113"/>
      <c r="K8" s="112"/>
      <c r="L8" s="112"/>
      <c r="M8" s="112"/>
      <c r="N8" s="112"/>
      <c r="O8" s="112"/>
      <c r="P8" s="112"/>
      <c r="Q8" s="114"/>
      <c r="R8" s="112"/>
      <c r="S8" s="112"/>
      <c r="V8" s="127"/>
      <c r="W8" s="112"/>
      <c r="X8" s="112"/>
      <c r="Y8" s="112"/>
      <c r="Z8" s="112"/>
      <c r="AA8" s="112"/>
      <c r="AB8" s="112"/>
      <c r="AC8" s="112"/>
      <c r="AD8" s="114"/>
      <c r="AE8" s="112"/>
      <c r="AF8" s="112"/>
    </row>
    <row r="9" spans="1:32" s="106" customFormat="1" ht="36.75" customHeight="1">
      <c r="A9" s="127"/>
      <c r="C9" s="125" t="s">
        <v>263</v>
      </c>
      <c r="D9" s="106" t="s">
        <v>216</v>
      </c>
      <c r="F9" s="106" t="s">
        <v>217</v>
      </c>
      <c r="H9" s="107"/>
      <c r="I9" s="108"/>
      <c r="Q9" s="111" t="e">
        <f>AVERAGE(I9:P9)</f>
        <v>#DIV/0!</v>
      </c>
      <c r="R9" s="106" t="e">
        <f>SQRT(VAR(I9:P9))</f>
        <v>#DIV/0!</v>
      </c>
      <c r="S9" s="106">
        <f>COUNT(I9:P9)</f>
        <v>0</v>
      </c>
      <c r="V9" s="127"/>
      <c r="W9" s="108"/>
      <c r="AD9" s="111"/>
    </row>
    <row r="10" spans="1:32" s="106" customFormat="1" ht="21.75" customHeight="1">
      <c r="A10" s="127"/>
      <c r="F10" s="106" t="s">
        <v>162</v>
      </c>
      <c r="G10" s="106" t="s">
        <v>163</v>
      </c>
      <c r="H10" s="107">
        <v>0.99999000000000005</v>
      </c>
      <c r="I10" s="112"/>
      <c r="J10" s="113"/>
      <c r="K10" s="112"/>
      <c r="L10" s="112"/>
      <c r="M10" s="112"/>
      <c r="N10" s="112"/>
      <c r="O10" s="112"/>
      <c r="P10" s="112"/>
      <c r="Q10" s="114"/>
      <c r="R10" s="112"/>
      <c r="S10" s="112"/>
      <c r="V10" s="127"/>
      <c r="W10" s="112"/>
      <c r="X10" s="112"/>
      <c r="Y10" s="112"/>
      <c r="Z10" s="112"/>
      <c r="AA10" s="112"/>
      <c r="AB10" s="112"/>
      <c r="AC10" s="112"/>
      <c r="AD10" s="114"/>
      <c r="AE10" s="112"/>
      <c r="AF10" s="112"/>
    </row>
    <row r="11" spans="1:32">
      <c r="A11" s="127"/>
      <c r="J11" s="77"/>
      <c r="L11" s="76"/>
      <c r="Q11" s="78"/>
      <c r="V11" s="127"/>
      <c r="Y11" s="76"/>
      <c r="AD11" s="78"/>
    </row>
    <row r="12" spans="1:32">
      <c r="A12" s="127"/>
      <c r="J12" s="77"/>
      <c r="L12" s="76"/>
      <c r="Q12" s="78"/>
      <c r="V12" s="127"/>
      <c r="Y12" s="76"/>
      <c r="AD12" s="78"/>
    </row>
    <row r="13" spans="1:32">
      <c r="A13" s="127"/>
      <c r="B13" s="72" t="s">
        <v>149</v>
      </c>
      <c r="C13" s="72"/>
      <c r="D13" s="72"/>
      <c r="E13" s="72"/>
      <c r="F13" s="72"/>
      <c r="G13" s="73"/>
      <c r="H13" s="73"/>
      <c r="I13" s="73"/>
      <c r="J13" s="74"/>
      <c r="K13" s="73"/>
      <c r="L13" s="73"/>
      <c r="M13" s="73"/>
      <c r="N13" s="73"/>
      <c r="O13" s="73"/>
      <c r="P13" s="73"/>
      <c r="Q13" s="75"/>
      <c r="R13" s="73"/>
      <c r="S13" s="73"/>
      <c r="V13" s="127"/>
      <c r="W13" s="73"/>
      <c r="X13" s="73"/>
      <c r="Y13" s="73"/>
      <c r="Z13" s="73"/>
      <c r="AA13" s="73"/>
      <c r="AB13" s="73"/>
      <c r="AC13" s="73"/>
      <c r="AD13" s="75"/>
      <c r="AE13" s="73"/>
      <c r="AF13" s="73"/>
    </row>
    <row r="14" spans="1:32" ht="32.25" customHeight="1">
      <c r="A14" s="127"/>
      <c r="B14" s="76" t="s">
        <v>144</v>
      </c>
      <c r="F14" s="76" t="s">
        <v>146</v>
      </c>
      <c r="G14" s="76" t="s">
        <v>147</v>
      </c>
      <c r="H14" s="83">
        <v>0.99999000000000005</v>
      </c>
      <c r="J14" s="77"/>
      <c r="L14" s="76"/>
      <c r="Q14" s="86" t="e">
        <f>AVERAGE(I14:P14)</f>
        <v>#DIV/0!</v>
      </c>
      <c r="R14" s="76" t="e">
        <f>SQRT(VAR(I14:P14))</f>
        <v>#DIV/0!</v>
      </c>
      <c r="S14" s="76">
        <f>COUNT(I14:P14)</f>
        <v>0</v>
      </c>
      <c r="V14" s="127"/>
      <c r="Y14" s="76"/>
      <c r="AD14" s="86" t="e">
        <f>AVERAGE(W14:AC14)</f>
        <v>#DIV/0!</v>
      </c>
      <c r="AE14" s="76" t="e">
        <f>SQRT(VAR(W14:AC14))</f>
        <v>#DIV/0!</v>
      </c>
      <c r="AF14" s="76">
        <f>COUNT(W14:AC14)</f>
        <v>0</v>
      </c>
    </row>
    <row r="15" spans="1:32">
      <c r="A15" s="127"/>
      <c r="F15" s="76" t="s">
        <v>148</v>
      </c>
      <c r="G15" s="76" t="s">
        <v>147</v>
      </c>
      <c r="H15" s="83">
        <v>0.99999000000000005</v>
      </c>
      <c r="I15" s="79"/>
      <c r="J15" s="80"/>
      <c r="K15" s="79"/>
      <c r="L15" s="79"/>
      <c r="M15" s="79"/>
      <c r="N15" s="79"/>
      <c r="O15" s="79"/>
      <c r="P15" s="79"/>
      <c r="Q15" s="81"/>
      <c r="R15" s="79"/>
      <c r="S15" s="79"/>
      <c r="V15" s="127"/>
      <c r="W15" s="79"/>
      <c r="X15" s="79"/>
      <c r="Y15" s="79"/>
      <c r="Z15" s="79"/>
      <c r="AA15" s="79"/>
      <c r="AB15" s="79"/>
      <c r="AC15" s="79"/>
      <c r="AD15" s="81"/>
      <c r="AE15" s="79"/>
      <c r="AF15" s="79"/>
    </row>
    <row r="16" spans="1:32">
      <c r="A16" s="127"/>
      <c r="J16" s="77"/>
      <c r="L16" s="76"/>
      <c r="Q16" s="78"/>
      <c r="V16" s="127"/>
      <c r="Y16" s="76"/>
      <c r="AD16" s="78"/>
    </row>
    <row r="17" spans="1:33">
      <c r="J17" s="77"/>
      <c r="L17" s="76"/>
      <c r="Q17" s="78"/>
      <c r="Y17" s="76"/>
      <c r="AD17" s="78"/>
    </row>
    <row r="18" spans="1:33" ht="12.75" customHeight="1">
      <c r="A18" s="128" t="s">
        <v>150</v>
      </c>
      <c r="B18" s="72" t="s">
        <v>16</v>
      </c>
      <c r="C18" s="72"/>
      <c r="D18" s="72"/>
      <c r="E18" s="72"/>
      <c r="F18" s="72"/>
      <c r="G18" s="73"/>
      <c r="H18" s="73"/>
      <c r="I18" s="73"/>
      <c r="J18" s="74"/>
      <c r="K18" s="73"/>
      <c r="L18" s="73"/>
      <c r="M18" s="73"/>
      <c r="N18" s="73"/>
      <c r="O18" s="73"/>
      <c r="P18" s="73"/>
      <c r="Q18" s="75"/>
      <c r="R18" s="73"/>
      <c r="S18" s="73"/>
      <c r="V18" s="128" t="s">
        <v>150</v>
      </c>
      <c r="W18" s="73"/>
      <c r="X18" s="73"/>
      <c r="Y18" s="73"/>
      <c r="Z18" s="73"/>
      <c r="AA18" s="73"/>
      <c r="AB18" s="73"/>
      <c r="AC18" s="73"/>
      <c r="AD18" s="75"/>
      <c r="AE18" s="73"/>
      <c r="AF18" s="73"/>
    </row>
    <row r="19" spans="1:33" ht="36.75" customHeight="1">
      <c r="A19" s="128"/>
      <c r="B19" s="76" t="s">
        <v>144</v>
      </c>
      <c r="C19" s="76" t="s">
        <v>151</v>
      </c>
      <c r="D19" s="76" t="s">
        <v>20</v>
      </c>
      <c r="F19" s="76" t="s">
        <v>146</v>
      </c>
      <c r="G19" s="76" t="s">
        <v>147</v>
      </c>
      <c r="H19" s="83">
        <v>0.99999000000000005</v>
      </c>
      <c r="I19" s="85">
        <v>0.99999994999999997</v>
      </c>
      <c r="L19" s="76"/>
      <c r="Q19" s="86">
        <f>AVERAGE(I19:P19)</f>
        <v>0.99999994999999997</v>
      </c>
      <c r="R19" s="76" t="e">
        <f>SQRT(VAR(I19:P19))</f>
        <v>#DIV/0!</v>
      </c>
      <c r="S19" s="76">
        <f>COUNT(I19:P19)</f>
        <v>1</v>
      </c>
      <c r="V19" s="128"/>
      <c r="W19" s="84">
        <v>0.99999999699999997</v>
      </c>
      <c r="X19" s="85"/>
      <c r="Y19" s="76"/>
      <c r="AD19" s="86">
        <f>AVERAGE(W19:AC19)</f>
        <v>0.99999999699999997</v>
      </c>
      <c r="AE19" s="76" t="e">
        <f>SQRT(VAR(W19:AC19))</f>
        <v>#DIV/0!</v>
      </c>
      <c r="AF19" s="76">
        <f>COUNT(W19:AC19)</f>
        <v>1</v>
      </c>
    </row>
    <row r="20" spans="1:33">
      <c r="A20" s="128"/>
      <c r="F20" s="76" t="s">
        <v>148</v>
      </c>
      <c r="G20" s="76" t="s">
        <v>147</v>
      </c>
      <c r="H20" s="83">
        <v>0.99999000000000005</v>
      </c>
      <c r="I20" s="79"/>
      <c r="J20" s="80"/>
      <c r="K20" s="79"/>
      <c r="L20" s="79"/>
      <c r="M20" s="79"/>
      <c r="N20" s="79"/>
      <c r="O20" s="79"/>
      <c r="P20" s="79"/>
      <c r="Q20" s="81"/>
      <c r="R20" s="79"/>
      <c r="S20" s="79"/>
      <c r="V20" s="128"/>
      <c r="W20" s="79"/>
      <c r="X20" s="79"/>
      <c r="Y20" s="79"/>
      <c r="Z20" s="79"/>
      <c r="AA20" s="79"/>
      <c r="AB20" s="79"/>
      <c r="AC20" s="79"/>
      <c r="AD20" s="81"/>
      <c r="AE20" s="79"/>
      <c r="AF20" s="79"/>
    </row>
    <row r="21" spans="1:33" ht="36.75" customHeight="1">
      <c r="A21" s="128"/>
      <c r="B21" s="76" t="s">
        <v>144</v>
      </c>
      <c r="C21" s="76" t="s">
        <v>152</v>
      </c>
      <c r="D21" s="76" t="s">
        <v>20</v>
      </c>
      <c r="F21" s="76" t="s">
        <v>146</v>
      </c>
      <c r="G21" s="76" t="s">
        <v>147</v>
      </c>
      <c r="H21" s="83">
        <v>0.99999309999999997</v>
      </c>
      <c r="I21" s="85"/>
      <c r="J21" s="98"/>
      <c r="L21" s="76"/>
      <c r="Q21" s="86" t="e">
        <f>AVERAGE(I21:P21)</f>
        <v>#DIV/0!</v>
      </c>
      <c r="R21" s="76" t="e">
        <f>SQRT(VAR(I21:P21))</f>
        <v>#DIV/0!</v>
      </c>
      <c r="S21" s="76">
        <f>COUNT(I21:P21)</f>
        <v>0</v>
      </c>
      <c r="V21" s="128"/>
      <c r="W21" s="84"/>
      <c r="Y21" s="76"/>
      <c r="AD21" s="86" t="e">
        <f>AVERAGE(W21:AC21)</f>
        <v>#DIV/0!</v>
      </c>
      <c r="AE21" s="76" t="e">
        <f>SQRT(VAR(W21:AC21))</f>
        <v>#DIV/0!</v>
      </c>
      <c r="AF21" s="76">
        <f>COUNT(W21:AC21)</f>
        <v>0</v>
      </c>
    </row>
    <row r="22" spans="1:33">
      <c r="A22" s="128"/>
      <c r="F22" s="76" t="s">
        <v>148</v>
      </c>
      <c r="G22" s="76" t="s">
        <v>147</v>
      </c>
      <c r="H22" s="83">
        <v>0.99999309999999997</v>
      </c>
      <c r="I22" s="79"/>
      <c r="J22" s="99"/>
      <c r="K22" s="79"/>
      <c r="L22" s="79"/>
      <c r="M22" s="79"/>
      <c r="N22" s="79"/>
      <c r="O22" s="79"/>
      <c r="P22" s="79"/>
      <c r="Q22" s="81"/>
      <c r="R22" s="79"/>
      <c r="S22" s="79"/>
      <c r="V22" s="128"/>
      <c r="W22" s="79"/>
      <c r="X22" s="79"/>
      <c r="Y22" s="79"/>
      <c r="Z22" s="79"/>
      <c r="AA22" s="79"/>
      <c r="AB22" s="79"/>
      <c r="AC22" s="79"/>
      <c r="AD22" s="81"/>
      <c r="AE22" s="79"/>
      <c r="AF22" s="79"/>
    </row>
    <row r="23" spans="1:33" ht="38.25">
      <c r="A23" s="128"/>
      <c r="B23" s="76" t="s">
        <v>282</v>
      </c>
      <c r="C23" s="76" t="s">
        <v>283</v>
      </c>
      <c r="D23" s="76" t="s">
        <v>166</v>
      </c>
      <c r="F23" s="76" t="s">
        <v>284</v>
      </c>
      <c r="G23" s="76" t="s">
        <v>147</v>
      </c>
      <c r="H23" s="83">
        <v>0.99999309999999997</v>
      </c>
      <c r="I23" s="100"/>
      <c r="J23" s="122"/>
      <c r="K23" s="100"/>
      <c r="L23" s="100"/>
      <c r="M23" s="100"/>
      <c r="N23" s="100"/>
      <c r="O23" s="100"/>
      <c r="P23" s="100"/>
      <c r="Q23" s="101"/>
      <c r="R23" s="100"/>
      <c r="S23" s="100"/>
      <c r="V23" s="128"/>
      <c r="W23" s="100"/>
      <c r="X23" s="100"/>
      <c r="Y23" s="100"/>
      <c r="Z23" s="100"/>
      <c r="AA23" s="100"/>
      <c r="AB23" s="100"/>
      <c r="AC23" s="100"/>
      <c r="AD23" s="86" t="e">
        <f>AVERAGE(W23:AC23)</f>
        <v>#DIV/0!</v>
      </c>
      <c r="AE23" s="76" t="e">
        <f>SQRT(VAR(W23:AC23))</f>
        <v>#DIV/0!</v>
      </c>
      <c r="AF23" s="76">
        <f>COUNT(W23:AC23)</f>
        <v>0</v>
      </c>
      <c r="AG23" s="100"/>
    </row>
    <row r="24" spans="1:33">
      <c r="A24" s="128"/>
      <c r="F24" s="76" t="s">
        <v>285</v>
      </c>
      <c r="G24" s="76" t="s">
        <v>147</v>
      </c>
      <c r="H24" s="83">
        <v>0.99999309999999997</v>
      </c>
      <c r="I24" s="79"/>
      <c r="J24" s="99"/>
      <c r="K24" s="79"/>
      <c r="L24" s="79"/>
      <c r="M24" s="79"/>
      <c r="N24" s="79"/>
      <c r="O24" s="79"/>
      <c r="P24" s="79"/>
      <c r="Q24" s="81"/>
      <c r="R24" s="79"/>
      <c r="S24" s="79"/>
      <c r="V24" s="128"/>
      <c r="W24" s="79"/>
      <c r="X24" s="79"/>
      <c r="Y24" s="79"/>
      <c r="Z24" s="79"/>
      <c r="AA24" s="79"/>
      <c r="AB24" s="79"/>
      <c r="AC24" s="79"/>
      <c r="AD24" s="81"/>
      <c r="AE24" s="79"/>
      <c r="AF24" s="79"/>
    </row>
    <row r="25" spans="1:33" s="106" customFormat="1" ht="38.25">
      <c r="A25" s="128"/>
      <c r="B25" s="76" t="s">
        <v>144</v>
      </c>
      <c r="C25" s="125" t="s">
        <v>264</v>
      </c>
      <c r="D25" s="106" t="s">
        <v>216</v>
      </c>
      <c r="F25" s="106" t="s">
        <v>217</v>
      </c>
      <c r="G25" s="106" t="s">
        <v>218</v>
      </c>
      <c r="H25" s="107">
        <v>0.99999000000000005</v>
      </c>
      <c r="I25" s="100"/>
      <c r="Q25" s="111" t="e">
        <f>AVERAGE(I25:P25)</f>
        <v>#DIV/0!</v>
      </c>
      <c r="R25" s="106" t="e">
        <f>SQRT(VAR(I25:P25))</f>
        <v>#DIV/0!</v>
      </c>
      <c r="S25" s="106">
        <f>COUNT(I25:P25)</f>
        <v>0</v>
      </c>
      <c r="V25" s="128"/>
      <c r="AD25" s="110"/>
    </row>
    <row r="26" spans="1:33">
      <c r="A26" s="128"/>
      <c r="F26" s="76" t="s">
        <v>148</v>
      </c>
      <c r="G26" s="76" t="s">
        <v>147</v>
      </c>
      <c r="H26" s="83">
        <v>0.99999309999999997</v>
      </c>
      <c r="I26" s="79"/>
      <c r="J26" s="99"/>
      <c r="K26" s="79"/>
      <c r="L26" s="79"/>
      <c r="M26" s="79"/>
      <c r="N26" s="79"/>
      <c r="O26" s="79"/>
      <c r="P26" s="79"/>
      <c r="Q26" s="81"/>
      <c r="R26" s="79"/>
      <c r="S26" s="79"/>
      <c r="V26" s="128"/>
      <c r="W26" s="79"/>
      <c r="X26" s="79"/>
      <c r="Y26" s="79"/>
      <c r="Z26" s="79"/>
      <c r="AA26" s="79"/>
      <c r="AB26" s="79"/>
      <c r="AC26" s="79"/>
      <c r="AD26" s="81"/>
      <c r="AE26" s="79"/>
      <c r="AF26" s="79"/>
    </row>
    <row r="27" spans="1:33" s="106" customFormat="1" ht="25.5">
      <c r="A27" s="128"/>
      <c r="B27" s="76" t="s">
        <v>144</v>
      </c>
      <c r="C27" s="106" t="s">
        <v>227</v>
      </c>
      <c r="D27" s="106" t="s">
        <v>216</v>
      </c>
      <c r="F27" s="106" t="s">
        <v>217</v>
      </c>
      <c r="G27" s="106" t="s">
        <v>147</v>
      </c>
      <c r="H27" s="107">
        <v>0.99999000000000005</v>
      </c>
      <c r="I27" s="100"/>
      <c r="Q27" s="111" t="e">
        <f>AVERAGE(I27:P27)</f>
        <v>#DIV/0!</v>
      </c>
      <c r="R27" s="106" t="e">
        <f>SQRT(VAR(I27:P27))</f>
        <v>#DIV/0!</v>
      </c>
      <c r="S27" s="106">
        <f>COUNT(I27:P27)</f>
        <v>0</v>
      </c>
      <c r="V27" s="128"/>
      <c r="AD27" s="110"/>
    </row>
    <row r="28" spans="1:33">
      <c r="A28" s="128"/>
      <c r="F28" s="76" t="s">
        <v>148</v>
      </c>
      <c r="G28" s="76" t="s">
        <v>147</v>
      </c>
      <c r="H28" s="83">
        <v>0.99999309999999997</v>
      </c>
      <c r="I28" s="79"/>
      <c r="J28" s="99"/>
      <c r="K28" s="79"/>
      <c r="L28" s="79"/>
      <c r="M28" s="79"/>
      <c r="N28" s="79"/>
      <c r="O28" s="79"/>
      <c r="P28" s="79"/>
      <c r="Q28" s="81"/>
      <c r="R28" s="79"/>
      <c r="S28" s="79"/>
      <c r="V28" s="128"/>
      <c r="W28" s="79"/>
      <c r="X28" s="79"/>
      <c r="Y28" s="79"/>
      <c r="Z28" s="79"/>
      <c r="AA28" s="79"/>
      <c r="AB28" s="79"/>
      <c r="AC28" s="79"/>
      <c r="AD28" s="81"/>
      <c r="AE28" s="79"/>
      <c r="AF28" s="79"/>
    </row>
    <row r="29" spans="1:33" ht="25.5">
      <c r="A29" s="128"/>
      <c r="B29" s="76" t="s">
        <v>144</v>
      </c>
      <c r="C29" s="76" t="s">
        <v>229</v>
      </c>
      <c r="D29" s="76" t="s">
        <v>20</v>
      </c>
      <c r="F29" s="76" t="s">
        <v>146</v>
      </c>
      <c r="G29" s="76" t="s">
        <v>147</v>
      </c>
      <c r="H29" s="83">
        <v>0.99999309999999997</v>
      </c>
      <c r="I29" s="85"/>
      <c r="J29" s="98"/>
      <c r="L29" s="76"/>
      <c r="Q29" s="86" t="e">
        <f>AVERAGE(I29:P29)</f>
        <v>#DIV/0!</v>
      </c>
      <c r="R29" s="76" t="e">
        <f>SQRT(VAR(I29:P29))</f>
        <v>#DIV/0!</v>
      </c>
      <c r="S29" s="76">
        <f>COUNT(I29:P29)</f>
        <v>0</v>
      </c>
      <c r="V29" s="128"/>
      <c r="Y29" s="76"/>
      <c r="AD29" s="86" t="e">
        <f>AVERAGE(W29:AC29)</f>
        <v>#DIV/0!</v>
      </c>
      <c r="AE29" s="76" t="e">
        <f>SQRT(VAR(W29:AC29))</f>
        <v>#DIV/0!</v>
      </c>
      <c r="AF29" s="76">
        <f>COUNT(W29:AC29)</f>
        <v>0</v>
      </c>
    </row>
    <row r="30" spans="1:33" ht="14.25" customHeight="1">
      <c r="A30" s="128"/>
      <c r="F30" s="76" t="s">
        <v>148</v>
      </c>
      <c r="G30" s="76" t="s">
        <v>147</v>
      </c>
      <c r="H30" s="83">
        <v>0.99999309999999997</v>
      </c>
      <c r="I30" s="79"/>
      <c r="J30" s="99"/>
      <c r="K30" s="79"/>
      <c r="L30" s="79"/>
      <c r="M30" s="79"/>
      <c r="N30" s="79"/>
      <c r="O30" s="79"/>
      <c r="P30" s="79"/>
      <c r="Q30" s="81"/>
      <c r="R30" s="79"/>
      <c r="S30" s="79"/>
      <c r="V30" s="128"/>
      <c r="W30" s="79"/>
      <c r="X30" s="79"/>
      <c r="Y30" s="79"/>
      <c r="Z30" s="79"/>
      <c r="AA30" s="79"/>
      <c r="AB30" s="79"/>
      <c r="AC30" s="79"/>
      <c r="AD30" s="81"/>
      <c r="AE30" s="79"/>
      <c r="AF30" s="79"/>
    </row>
    <row r="31" spans="1:33" s="100" customFormat="1" ht="38.25">
      <c r="A31" s="128"/>
      <c r="B31" s="100" t="s">
        <v>144</v>
      </c>
      <c r="C31" s="100" t="s">
        <v>251</v>
      </c>
      <c r="D31" s="100" t="s">
        <v>20</v>
      </c>
      <c r="F31" s="100" t="s">
        <v>146</v>
      </c>
      <c r="G31" s="100" t="s">
        <v>147</v>
      </c>
      <c r="H31" s="120">
        <v>0.99999000000000005</v>
      </c>
      <c r="J31" s="85">
        <v>0.99999329999999997</v>
      </c>
      <c r="Q31" s="85">
        <f>AVERAGE(I31:P31)</f>
        <v>0.99999329999999997</v>
      </c>
      <c r="R31" s="100" t="e">
        <f>SQRT(VAR(I31:P31))</f>
        <v>#DIV/0!</v>
      </c>
      <c r="S31" s="100">
        <f>COUNT(I31:P31)</f>
        <v>1</v>
      </c>
      <c r="V31" s="128"/>
      <c r="X31" s="85">
        <v>0.99999329999999997</v>
      </c>
      <c r="AD31" s="85">
        <v>0.99999329999999997</v>
      </c>
      <c r="AE31" s="76" t="e">
        <f>SQRT(VAR(W31:AC31))</f>
        <v>#DIV/0!</v>
      </c>
      <c r="AF31" s="100">
        <v>1</v>
      </c>
    </row>
    <row r="32" spans="1:33" ht="14.25" customHeight="1">
      <c r="A32" s="128"/>
      <c r="F32" s="76" t="s">
        <v>148</v>
      </c>
      <c r="G32" s="76" t="s">
        <v>147</v>
      </c>
      <c r="H32" s="83">
        <v>0.99999000000000005</v>
      </c>
      <c r="I32" s="79"/>
      <c r="J32" s="99"/>
      <c r="K32" s="79"/>
      <c r="L32" s="79"/>
      <c r="M32" s="79"/>
      <c r="N32" s="79"/>
      <c r="O32" s="79"/>
      <c r="P32" s="79"/>
      <c r="Q32" s="81"/>
      <c r="R32" s="79"/>
      <c r="S32" s="79"/>
      <c r="V32" s="128"/>
      <c r="W32" s="79"/>
      <c r="X32" s="99"/>
      <c r="Y32" s="79"/>
      <c r="Z32" s="79"/>
      <c r="AA32" s="79"/>
      <c r="AB32" s="79"/>
      <c r="AC32" s="79"/>
      <c r="AD32" s="99"/>
      <c r="AE32" s="79"/>
      <c r="AF32" s="79"/>
    </row>
    <row r="33" spans="1:32" s="100" customFormat="1" ht="38.25">
      <c r="A33" s="128"/>
      <c r="C33" s="100" t="s">
        <v>252</v>
      </c>
      <c r="D33" s="100" t="s">
        <v>20</v>
      </c>
      <c r="F33" s="100" t="s">
        <v>146</v>
      </c>
      <c r="G33" s="100" t="s">
        <v>147</v>
      </c>
      <c r="H33" s="120">
        <v>0.99999000000000005</v>
      </c>
      <c r="J33" s="85">
        <v>0.99999229999999995</v>
      </c>
      <c r="Q33" s="85">
        <f>AVERAGE(I33:P33)</f>
        <v>0.99999229999999995</v>
      </c>
      <c r="R33" s="100" t="e">
        <f>SQRT(VAR(I33:P33))</f>
        <v>#DIV/0!</v>
      </c>
      <c r="S33" s="100">
        <f>COUNT(I33:P33)</f>
        <v>1</v>
      </c>
      <c r="V33" s="128"/>
      <c r="X33" s="85">
        <v>0.99999229999999995</v>
      </c>
      <c r="AD33" s="85">
        <v>0.99999229999999995</v>
      </c>
      <c r="AE33" s="76" t="e">
        <f>SQRT(VAR(W33:AC33))</f>
        <v>#DIV/0!</v>
      </c>
      <c r="AF33" s="100">
        <v>1</v>
      </c>
    </row>
    <row r="34" spans="1:32" ht="14.25" customHeight="1">
      <c r="A34" s="128"/>
      <c r="F34" s="76" t="s">
        <v>148</v>
      </c>
      <c r="G34" s="76" t="s">
        <v>147</v>
      </c>
      <c r="H34" s="83">
        <v>0.99999000000000005</v>
      </c>
      <c r="I34" s="79"/>
      <c r="J34" s="99"/>
      <c r="K34" s="79"/>
      <c r="L34" s="79"/>
      <c r="M34" s="79"/>
      <c r="N34" s="79"/>
      <c r="O34" s="79"/>
      <c r="P34" s="79"/>
      <c r="Q34" s="81"/>
      <c r="R34" s="79"/>
      <c r="S34" s="79"/>
      <c r="V34" s="128"/>
      <c r="W34" s="79"/>
      <c r="X34" s="99"/>
      <c r="Y34" s="79"/>
      <c r="Z34" s="79"/>
      <c r="AA34" s="79"/>
      <c r="AB34" s="79"/>
      <c r="AC34" s="79"/>
      <c r="AD34" s="99"/>
      <c r="AE34" s="79"/>
      <c r="AF34" s="79"/>
    </row>
    <row r="35" spans="1:32" s="100" customFormat="1" ht="38.25">
      <c r="A35" s="128"/>
      <c r="B35" s="76" t="s">
        <v>144</v>
      </c>
      <c r="C35" s="76" t="s">
        <v>253</v>
      </c>
      <c r="D35" s="76" t="s">
        <v>20</v>
      </c>
      <c r="E35" s="76"/>
      <c r="F35" s="76" t="s">
        <v>146</v>
      </c>
      <c r="G35" s="76" t="s">
        <v>147</v>
      </c>
      <c r="H35" s="83">
        <v>0.99999309999999997</v>
      </c>
      <c r="J35" s="85">
        <v>0.99999329999999997</v>
      </c>
      <c r="Q35" s="85">
        <f>AVERAGE(I35:P35)</f>
        <v>0.99999329999999997</v>
      </c>
      <c r="R35" s="100" t="e">
        <f>SQRT(VAR(I35:P35))</f>
        <v>#DIV/0!</v>
      </c>
      <c r="S35" s="100">
        <f>COUNT(I35:P35)</f>
        <v>1</v>
      </c>
      <c r="V35" s="128"/>
      <c r="X35" s="85">
        <v>0.99999329999999997</v>
      </c>
      <c r="AD35" s="85">
        <v>0.99999329999999997</v>
      </c>
      <c r="AE35" s="76" t="e">
        <f>SQRT(VAR(W35:AC35))</f>
        <v>#DIV/0!</v>
      </c>
      <c r="AF35" s="100">
        <v>1</v>
      </c>
    </row>
    <row r="36" spans="1:32" ht="14.25" customHeight="1">
      <c r="A36" s="128"/>
      <c r="F36" s="76" t="s">
        <v>148</v>
      </c>
      <c r="G36" s="76" t="s">
        <v>147</v>
      </c>
      <c r="H36" s="83">
        <v>0.99999309999999997</v>
      </c>
      <c r="I36" s="79"/>
      <c r="J36" s="99"/>
      <c r="K36" s="79"/>
      <c r="L36" s="79"/>
      <c r="M36" s="79"/>
      <c r="N36" s="79"/>
      <c r="O36" s="79"/>
      <c r="P36" s="79"/>
      <c r="Q36" s="81"/>
      <c r="R36" s="79"/>
      <c r="S36" s="79"/>
      <c r="V36" s="128"/>
      <c r="W36" s="79"/>
      <c r="X36" s="79"/>
      <c r="Y36" s="79"/>
      <c r="Z36" s="79"/>
      <c r="AA36" s="79"/>
      <c r="AB36" s="79"/>
      <c r="AC36" s="79"/>
      <c r="AD36" s="81"/>
      <c r="AE36" s="79"/>
      <c r="AF36" s="79"/>
    </row>
    <row r="37" spans="1:32">
      <c r="A37" s="128"/>
      <c r="H37" s="83"/>
      <c r="I37" s="100"/>
      <c r="J37" s="122"/>
      <c r="K37" s="100"/>
      <c r="L37" s="100"/>
      <c r="M37" s="100"/>
      <c r="N37" s="100"/>
      <c r="O37" s="100"/>
      <c r="P37" s="100"/>
      <c r="Q37" s="101"/>
      <c r="R37" s="100"/>
      <c r="S37" s="100"/>
      <c r="V37" s="128"/>
      <c r="Y37" s="76"/>
      <c r="AD37" s="78"/>
    </row>
    <row r="38" spans="1:32">
      <c r="A38" s="128"/>
      <c r="B38" s="72" t="s">
        <v>149</v>
      </c>
      <c r="C38" s="72"/>
      <c r="D38" s="72"/>
      <c r="E38" s="72"/>
      <c r="F38" s="72"/>
      <c r="G38" s="73"/>
      <c r="H38" s="73"/>
      <c r="I38" s="73"/>
      <c r="J38" s="74"/>
      <c r="K38" s="73"/>
      <c r="L38" s="73"/>
      <c r="M38" s="73"/>
      <c r="N38" s="73"/>
      <c r="O38" s="73"/>
      <c r="P38" s="73"/>
      <c r="Q38" s="75"/>
      <c r="R38" s="73"/>
      <c r="S38" s="73"/>
      <c r="V38" s="128"/>
      <c r="W38" s="73"/>
      <c r="X38" s="73"/>
      <c r="Y38" s="73"/>
      <c r="Z38" s="73"/>
      <c r="AA38" s="73"/>
      <c r="AB38" s="73"/>
      <c r="AC38" s="73"/>
      <c r="AD38" s="75"/>
      <c r="AE38" s="73"/>
      <c r="AF38" s="73"/>
    </row>
    <row r="39" spans="1:32">
      <c r="A39" s="128"/>
      <c r="B39" s="76" t="s">
        <v>144</v>
      </c>
      <c r="F39" s="76" t="s">
        <v>146</v>
      </c>
      <c r="G39" s="76" t="s">
        <v>147</v>
      </c>
      <c r="H39" s="83">
        <v>0.99999000000000005</v>
      </c>
      <c r="J39" s="77"/>
      <c r="L39" s="76"/>
      <c r="Q39" s="86" t="e">
        <f>AVERAGE(I39:P39)</f>
        <v>#DIV/0!</v>
      </c>
      <c r="R39" s="76" t="e">
        <f>SQRT(VAR(I39:P39))</f>
        <v>#DIV/0!</v>
      </c>
      <c r="S39" s="76">
        <f>COUNT(I39:P39)</f>
        <v>0</v>
      </c>
      <c r="V39" s="128"/>
      <c r="Y39" s="76"/>
      <c r="AD39" s="86" t="e">
        <f>AVERAGE(W39:AC39)</f>
        <v>#DIV/0!</v>
      </c>
      <c r="AE39" s="76" t="e">
        <f>SQRT(VAR(W39:AC39))</f>
        <v>#DIV/0!</v>
      </c>
      <c r="AF39" s="76">
        <f>COUNT(W39:AC39)</f>
        <v>0</v>
      </c>
    </row>
    <row r="40" spans="1:32">
      <c r="A40" s="128"/>
      <c r="F40" s="76" t="s">
        <v>148</v>
      </c>
      <c r="G40" s="76" t="s">
        <v>147</v>
      </c>
      <c r="H40" s="83">
        <v>0.99999000000000005</v>
      </c>
      <c r="I40" s="79"/>
      <c r="J40" s="80"/>
      <c r="K40" s="79"/>
      <c r="L40" s="79"/>
      <c r="M40" s="79"/>
      <c r="N40" s="79"/>
      <c r="O40" s="79"/>
      <c r="P40" s="79"/>
      <c r="Q40" s="81"/>
      <c r="R40" s="79"/>
      <c r="S40" s="79"/>
      <c r="V40" s="128"/>
      <c r="W40" s="79"/>
      <c r="X40" s="79"/>
      <c r="Y40" s="79"/>
      <c r="Z40" s="79"/>
      <c r="AA40" s="79"/>
      <c r="AB40" s="79"/>
      <c r="AC40" s="79"/>
      <c r="AD40" s="81"/>
      <c r="AE40" s="79"/>
      <c r="AF40" s="79"/>
    </row>
    <row r="41" spans="1:32">
      <c r="A41" s="128"/>
      <c r="J41" s="77"/>
      <c r="L41" s="76"/>
      <c r="Q41" s="78"/>
      <c r="V41" s="128"/>
      <c r="Y41" s="76"/>
      <c r="AD41" s="78"/>
    </row>
    <row r="42" spans="1:32">
      <c r="A42" s="128"/>
      <c r="J42" s="77"/>
      <c r="L42" s="76"/>
      <c r="Q42" s="78"/>
      <c r="V42" s="128"/>
      <c r="Y42" s="76"/>
      <c r="AD42" s="78"/>
    </row>
    <row r="43" spans="1:32">
      <c r="A43" s="128"/>
      <c r="J43" s="77"/>
      <c r="L43" s="76"/>
      <c r="Q43" s="78"/>
      <c r="V43" s="128"/>
      <c r="Y43" s="76"/>
      <c r="AD43" s="78"/>
    </row>
    <row r="44" spans="1:32">
      <c r="A44" s="128"/>
      <c r="L44" s="76"/>
      <c r="V44" s="128"/>
      <c r="Y44" s="76"/>
    </row>
    <row r="45" spans="1:32">
      <c r="A45" s="128"/>
      <c r="J45" s="77"/>
      <c r="L45" s="76"/>
      <c r="Q45" s="78"/>
      <c r="V45" s="128"/>
      <c r="Y45" s="76"/>
      <c r="AD45" s="78"/>
    </row>
    <row r="46" spans="1:32">
      <c r="A46" s="128"/>
      <c r="J46" s="77"/>
      <c r="L46" s="76"/>
      <c r="Q46" s="78"/>
      <c r="V46" s="128"/>
      <c r="Y46" s="76"/>
      <c r="AD46" s="78"/>
    </row>
    <row r="47" spans="1:32">
      <c r="A47" s="128"/>
      <c r="J47" s="77"/>
      <c r="L47" s="76"/>
      <c r="Q47" s="78"/>
      <c r="V47" s="128"/>
      <c r="Y47" s="76"/>
      <c r="AD47" s="78"/>
    </row>
    <row r="48" spans="1:32">
      <c r="J48" s="77"/>
      <c r="L48" s="76"/>
      <c r="Q48" s="78"/>
      <c r="Y48" s="76"/>
      <c r="AD48" s="78"/>
    </row>
    <row r="49" spans="10:30">
      <c r="J49" s="77"/>
      <c r="L49" s="76"/>
      <c r="Q49" s="78"/>
      <c r="Y49" s="76"/>
      <c r="AD49" s="78"/>
    </row>
    <row r="50" spans="10:30">
      <c r="J50" s="77"/>
      <c r="L50" s="76"/>
      <c r="Q50" s="78"/>
      <c r="Y50" s="76"/>
      <c r="AD50" s="78"/>
    </row>
    <row r="51" spans="10:30">
      <c r="J51" s="77"/>
      <c r="L51" s="76"/>
      <c r="Q51" s="78"/>
      <c r="Y51" s="76"/>
      <c r="AD51" s="78"/>
    </row>
    <row r="52" spans="10:30">
      <c r="J52" s="77"/>
      <c r="L52" s="76"/>
      <c r="Q52" s="78"/>
      <c r="Y52" s="76"/>
      <c r="AD52" s="78"/>
    </row>
    <row r="53" spans="10:30">
      <c r="J53" s="77"/>
      <c r="L53" s="76"/>
      <c r="Q53" s="78"/>
      <c r="Y53" s="76"/>
      <c r="AD53" s="78"/>
    </row>
    <row r="54" spans="10:30">
      <c r="J54" s="77"/>
      <c r="L54" s="76"/>
      <c r="Q54" s="78"/>
      <c r="Y54" s="76"/>
      <c r="AD54" s="78"/>
    </row>
    <row r="55" spans="10:30">
      <c r="J55" s="77"/>
      <c r="L55" s="76"/>
      <c r="Q55" s="78"/>
      <c r="Y55" s="76"/>
      <c r="AD55" s="78"/>
    </row>
    <row r="56" spans="10:30">
      <c r="J56" s="77"/>
      <c r="L56" s="76"/>
      <c r="Q56" s="78"/>
      <c r="Y56" s="76"/>
      <c r="AD56" s="78"/>
    </row>
    <row r="57" spans="10:30">
      <c r="J57" s="77"/>
      <c r="L57" s="76"/>
      <c r="Q57" s="78"/>
      <c r="Y57" s="76"/>
      <c r="AD57" s="78"/>
    </row>
    <row r="58" spans="10:30">
      <c r="J58" s="77"/>
      <c r="L58" s="76"/>
      <c r="Q58" s="78"/>
      <c r="Y58" s="76"/>
      <c r="AD58" s="78"/>
    </row>
    <row r="59" spans="10:30">
      <c r="J59" s="77"/>
      <c r="L59" s="76"/>
      <c r="Q59" s="78"/>
      <c r="Y59" s="76"/>
      <c r="AD59" s="78"/>
    </row>
    <row r="60" spans="10:30">
      <c r="J60" s="77"/>
      <c r="L60" s="76"/>
      <c r="Q60" s="78"/>
      <c r="Y60" s="76"/>
      <c r="AD60" s="78"/>
    </row>
    <row r="61" spans="10:30">
      <c r="J61" s="77"/>
      <c r="L61" s="76"/>
      <c r="Q61" s="78"/>
      <c r="Y61" s="76"/>
      <c r="AD61" s="78"/>
    </row>
    <row r="62" spans="10:30">
      <c r="J62" s="77"/>
      <c r="L62" s="76"/>
      <c r="Q62" s="78"/>
      <c r="Y62" s="76"/>
      <c r="AD62" s="78"/>
    </row>
    <row r="63" spans="10:30">
      <c r="J63" s="77"/>
      <c r="L63" s="76"/>
      <c r="Q63" s="78"/>
      <c r="Y63" s="76"/>
      <c r="AD63" s="78"/>
    </row>
    <row r="64" spans="10:30">
      <c r="J64" s="77"/>
      <c r="L64" s="76"/>
      <c r="Q64" s="78"/>
      <c r="Y64" s="76"/>
      <c r="AD64" s="78"/>
    </row>
    <row r="65" spans="10:30">
      <c r="J65" s="77"/>
      <c r="L65" s="76"/>
      <c r="Q65" s="78"/>
      <c r="Y65" s="76"/>
      <c r="AD65" s="78"/>
    </row>
    <row r="66" spans="10:30">
      <c r="J66" s="77"/>
      <c r="L66" s="76"/>
      <c r="Q66" s="78"/>
      <c r="Y66" s="76"/>
      <c r="AD66" s="78"/>
    </row>
    <row r="67" spans="10:30">
      <c r="J67" s="77"/>
      <c r="L67" s="76"/>
      <c r="Q67" s="78"/>
      <c r="Y67" s="76"/>
      <c r="AD67" s="78"/>
    </row>
    <row r="68" spans="10:30">
      <c r="J68" s="77"/>
      <c r="L68" s="76"/>
      <c r="Q68" s="78"/>
      <c r="Y68" s="76"/>
      <c r="AD68" s="78"/>
    </row>
    <row r="69" spans="10:30">
      <c r="J69" s="77"/>
      <c r="L69" s="76"/>
      <c r="Q69" s="78"/>
      <c r="Y69" s="76"/>
      <c r="AD69" s="78"/>
    </row>
    <row r="70" spans="10:30">
      <c r="J70" s="77"/>
      <c r="L70" s="76"/>
      <c r="Q70" s="78"/>
      <c r="Y70" s="76"/>
      <c r="AD70" s="78"/>
    </row>
    <row r="71" spans="10:30">
      <c r="L71" s="76"/>
      <c r="Y71" s="76"/>
    </row>
    <row r="72" spans="10:30">
      <c r="L72" s="76"/>
      <c r="Y72" s="76"/>
    </row>
    <row r="73" spans="10:30">
      <c r="L73" s="76"/>
      <c r="Y73" s="76"/>
    </row>
    <row r="74" spans="10:30">
      <c r="L74" s="76"/>
      <c r="Y74" s="76"/>
    </row>
    <row r="75" spans="10:30">
      <c r="L75" s="76"/>
      <c r="Y75" s="76"/>
    </row>
    <row r="76" spans="10:30">
      <c r="L76" s="76"/>
      <c r="Y76" s="76"/>
    </row>
    <row r="77" spans="10:30">
      <c r="L77" s="76"/>
      <c r="Y77" s="76"/>
    </row>
    <row r="78" spans="10:30">
      <c r="L78" s="76"/>
      <c r="Y78" s="76"/>
    </row>
    <row r="79" spans="10:30">
      <c r="L79" s="76"/>
      <c r="Y79" s="76"/>
    </row>
    <row r="80" spans="10:30">
      <c r="L80" s="76"/>
      <c r="Y80" s="76"/>
    </row>
    <row r="81" spans="12:25">
      <c r="L81" s="76"/>
      <c r="Y81" s="76"/>
    </row>
    <row r="82" spans="12:25">
      <c r="L82" s="76"/>
      <c r="Y82" s="76"/>
    </row>
    <row r="83" spans="12:25">
      <c r="L83" s="76"/>
      <c r="Y83" s="76"/>
    </row>
    <row r="84" spans="12:25">
      <c r="L84" s="76"/>
      <c r="Y84" s="76"/>
    </row>
    <row r="85" spans="12:25">
      <c r="L85" s="76"/>
      <c r="Y85" s="76"/>
    </row>
    <row r="86" spans="12:25">
      <c r="L86" s="76"/>
      <c r="Y86" s="76"/>
    </row>
    <row r="87" spans="12:25">
      <c r="L87" s="76"/>
      <c r="Y87" s="76"/>
    </row>
    <row r="88" spans="12:25">
      <c r="L88" s="76"/>
      <c r="Y88" s="76"/>
    </row>
    <row r="89" spans="12:25">
      <c r="L89" s="76"/>
      <c r="Y89" s="76"/>
    </row>
    <row r="90" spans="12:25">
      <c r="L90" s="76"/>
      <c r="Y90" s="76"/>
    </row>
    <row r="91" spans="12:25">
      <c r="L91" s="76"/>
      <c r="Y91" s="76"/>
    </row>
    <row r="92" spans="12:25">
      <c r="L92" s="76"/>
      <c r="Y92" s="76"/>
    </row>
    <row r="93" spans="12:25">
      <c r="L93" s="76"/>
      <c r="Y93" s="76"/>
    </row>
    <row r="94" spans="12:25">
      <c r="L94" s="76"/>
      <c r="Y94" s="76"/>
    </row>
    <row r="95" spans="12:25">
      <c r="L95" s="76"/>
      <c r="Y95" s="76"/>
    </row>
    <row r="96" spans="12:25">
      <c r="L96" s="76"/>
      <c r="Y96" s="76"/>
    </row>
    <row r="97" spans="12:25">
      <c r="L97" s="76"/>
      <c r="Y97" s="76"/>
    </row>
    <row r="98" spans="12:25">
      <c r="L98" s="76"/>
      <c r="Y98" s="76"/>
    </row>
    <row r="99" spans="12:25">
      <c r="L99" s="76"/>
      <c r="Y99" s="76"/>
    </row>
    <row r="100" spans="12:25">
      <c r="L100" s="76"/>
      <c r="Y100" s="76"/>
    </row>
    <row r="101" spans="12:25">
      <c r="L101" s="76"/>
      <c r="Y101" s="76"/>
    </row>
    <row r="102" spans="12:25">
      <c r="L102" s="76"/>
      <c r="Y102" s="76"/>
    </row>
    <row r="103" spans="12:25">
      <c r="L103" s="76"/>
      <c r="Y103" s="76"/>
    </row>
    <row r="104" spans="12:25">
      <c r="L104" s="76"/>
      <c r="Y104" s="76"/>
    </row>
    <row r="105" spans="12:25">
      <c r="L105" s="76"/>
      <c r="Y105" s="76"/>
    </row>
    <row r="106" spans="12:25">
      <c r="L106" s="76"/>
      <c r="Y106" s="76"/>
    </row>
    <row r="107" spans="12:25">
      <c r="L107" s="76"/>
      <c r="Y107" s="76"/>
    </row>
    <row r="108" spans="12:25">
      <c r="L108" s="76"/>
      <c r="Y108" s="76"/>
    </row>
    <row r="109" spans="12:25">
      <c r="L109" s="76"/>
      <c r="Y109" s="76"/>
    </row>
    <row r="110" spans="12:25">
      <c r="L110" s="76"/>
      <c r="Y110" s="76"/>
    </row>
    <row r="111" spans="12:25">
      <c r="L111" s="76"/>
      <c r="Y111" s="76"/>
    </row>
    <row r="112" spans="12:25">
      <c r="L112" s="76"/>
      <c r="Y112" s="76"/>
    </row>
    <row r="113" spans="12:25">
      <c r="L113" s="76"/>
      <c r="Y113" s="76"/>
    </row>
    <row r="114" spans="12:25">
      <c r="L114" s="76"/>
      <c r="Y114" s="76"/>
    </row>
    <row r="115" spans="12:25">
      <c r="L115" s="76"/>
      <c r="Y115" s="76"/>
    </row>
    <row r="116" spans="12:25">
      <c r="L116" s="76"/>
      <c r="Y116" s="76"/>
    </row>
    <row r="117" spans="12:25">
      <c r="L117" s="76"/>
      <c r="Y117" s="76"/>
    </row>
    <row r="118" spans="12:25">
      <c r="L118" s="76"/>
      <c r="Y118" s="76"/>
    </row>
    <row r="119" spans="12:25">
      <c r="L119" s="76"/>
      <c r="Y119" s="76"/>
    </row>
    <row r="120" spans="12:25">
      <c r="L120" s="76"/>
      <c r="Y120" s="76"/>
    </row>
    <row r="121" spans="12:25">
      <c r="L121" s="76"/>
      <c r="Y121" s="76"/>
    </row>
    <row r="122" spans="12:25">
      <c r="L122" s="76"/>
      <c r="Y122" s="76"/>
    </row>
    <row r="123" spans="12:25">
      <c r="L123" s="76"/>
      <c r="Y123" s="76"/>
    </row>
    <row r="124" spans="12:25">
      <c r="L124" s="76"/>
      <c r="Y124" s="76"/>
    </row>
    <row r="125" spans="12:25">
      <c r="L125" s="76"/>
      <c r="Y125" s="76"/>
    </row>
    <row r="126" spans="12:25">
      <c r="L126" s="76"/>
      <c r="Y126" s="76"/>
    </row>
    <row r="127" spans="12:25">
      <c r="L127" s="76"/>
      <c r="Y127" s="76"/>
    </row>
    <row r="128" spans="12:25">
      <c r="L128" s="76"/>
      <c r="Y128" s="76"/>
    </row>
    <row r="129" spans="12:25">
      <c r="L129" s="76"/>
      <c r="Y129" s="76"/>
    </row>
    <row r="130" spans="12:25">
      <c r="L130" s="76"/>
      <c r="Y130" s="76"/>
    </row>
    <row r="131" spans="12:25">
      <c r="L131" s="76"/>
      <c r="Y131" s="76"/>
    </row>
    <row r="132" spans="12:25">
      <c r="L132" s="76"/>
      <c r="Y132" s="76"/>
    </row>
    <row r="133" spans="12:25">
      <c r="L133" s="76"/>
      <c r="Y133" s="76"/>
    </row>
    <row r="134" spans="12:25">
      <c r="L134" s="76"/>
      <c r="Y134" s="76"/>
    </row>
    <row r="135" spans="12:25">
      <c r="L135" s="76"/>
      <c r="Y135" s="76"/>
    </row>
    <row r="136" spans="12:25">
      <c r="L136" s="76"/>
      <c r="Y136" s="76"/>
    </row>
    <row r="137" spans="12:25">
      <c r="L137" s="76"/>
      <c r="Y137" s="76"/>
    </row>
    <row r="138" spans="12:25">
      <c r="L138" s="76"/>
      <c r="Y138" s="76"/>
    </row>
    <row r="139" spans="12:25">
      <c r="L139" s="76"/>
      <c r="Y139" s="76"/>
    </row>
    <row r="140" spans="12:25">
      <c r="L140" s="76"/>
      <c r="Y140" s="76"/>
    </row>
    <row r="141" spans="12:25">
      <c r="L141" s="76"/>
      <c r="Y141" s="76"/>
    </row>
    <row r="142" spans="12:25">
      <c r="L142" s="76"/>
      <c r="Y142" s="76"/>
    </row>
    <row r="143" spans="12:25">
      <c r="L143" s="76"/>
      <c r="Y143" s="76"/>
    </row>
    <row r="144" spans="12:25">
      <c r="L144" s="76"/>
      <c r="Y144" s="76"/>
    </row>
    <row r="145" spans="12:25">
      <c r="L145" s="76"/>
      <c r="Y145" s="76"/>
    </row>
    <row r="146" spans="12:25">
      <c r="L146" s="76"/>
      <c r="Y146" s="76"/>
    </row>
    <row r="147" spans="12:25">
      <c r="L147" s="76"/>
      <c r="Y147" s="76"/>
    </row>
    <row r="148" spans="12:25">
      <c r="L148" s="76"/>
      <c r="Y148" s="76"/>
    </row>
    <row r="149" spans="12:25">
      <c r="L149" s="76"/>
      <c r="Y149" s="76"/>
    </row>
    <row r="150" spans="12:25">
      <c r="L150" s="76"/>
      <c r="Y150" s="76"/>
    </row>
    <row r="151" spans="12:25">
      <c r="L151" s="76"/>
      <c r="Y151" s="76"/>
    </row>
    <row r="152" spans="12:25">
      <c r="L152" s="76"/>
      <c r="Y152" s="76"/>
    </row>
    <row r="153" spans="12:25">
      <c r="L153" s="76"/>
      <c r="Y153" s="76"/>
    </row>
    <row r="154" spans="12:25">
      <c r="L154" s="76"/>
      <c r="Y154" s="76"/>
    </row>
    <row r="155" spans="12:25">
      <c r="L155" s="76"/>
      <c r="Y155" s="76"/>
    </row>
    <row r="156" spans="12:25">
      <c r="L156" s="76"/>
      <c r="Y156" s="76"/>
    </row>
    <row r="157" spans="12:25">
      <c r="L157" s="76"/>
      <c r="Y157" s="76"/>
    </row>
    <row r="158" spans="12:25">
      <c r="L158" s="76"/>
      <c r="Y158" s="76"/>
    </row>
    <row r="159" spans="12:25">
      <c r="L159" s="76"/>
      <c r="Y159" s="76"/>
    </row>
    <row r="160" spans="12:25">
      <c r="L160" s="76"/>
      <c r="Y160" s="76"/>
    </row>
    <row r="161" spans="12:25">
      <c r="L161" s="76"/>
      <c r="Y161" s="76"/>
    </row>
    <row r="162" spans="12:25">
      <c r="L162" s="76"/>
      <c r="Y162" s="76"/>
    </row>
    <row r="163" spans="12:25">
      <c r="L163" s="76"/>
      <c r="Y163" s="76"/>
    </row>
    <row r="164" spans="12:25">
      <c r="L164" s="76"/>
      <c r="Y164" s="76"/>
    </row>
    <row r="165" spans="12:25">
      <c r="L165" s="76"/>
      <c r="Y165" s="76"/>
    </row>
    <row r="166" spans="12:25">
      <c r="L166" s="76"/>
      <c r="Y166" s="76"/>
    </row>
    <row r="167" spans="12:25">
      <c r="L167" s="76"/>
      <c r="Y167" s="76"/>
    </row>
    <row r="168" spans="12:25">
      <c r="L168" s="76"/>
      <c r="Y168" s="76"/>
    </row>
    <row r="169" spans="12:25">
      <c r="L169" s="76"/>
      <c r="Y169" s="76"/>
    </row>
    <row r="170" spans="12:25">
      <c r="L170" s="76"/>
      <c r="Y170" s="76"/>
    </row>
    <row r="171" spans="12:25">
      <c r="L171" s="76"/>
      <c r="Y171" s="76"/>
    </row>
    <row r="172" spans="12:25">
      <c r="L172" s="76"/>
      <c r="Y172" s="76"/>
    </row>
    <row r="173" spans="12:25">
      <c r="L173" s="76"/>
      <c r="Y173" s="76"/>
    </row>
    <row r="174" spans="12:25">
      <c r="L174" s="76"/>
      <c r="Y174" s="76"/>
    </row>
    <row r="175" spans="12:25">
      <c r="L175" s="76"/>
      <c r="Y175" s="76"/>
    </row>
    <row r="176" spans="12:25">
      <c r="L176" s="76"/>
      <c r="Y176" s="76"/>
    </row>
    <row r="177" spans="12:25">
      <c r="L177" s="76"/>
      <c r="Y177" s="76"/>
    </row>
    <row r="178" spans="12:25">
      <c r="L178" s="76"/>
      <c r="Y178" s="76"/>
    </row>
    <row r="179" spans="12:25">
      <c r="L179" s="76"/>
      <c r="Y179" s="76"/>
    </row>
    <row r="180" spans="12:25">
      <c r="L180" s="76"/>
      <c r="Y180" s="76"/>
    </row>
    <row r="181" spans="12:25">
      <c r="L181" s="76"/>
      <c r="Y181" s="76"/>
    </row>
    <row r="182" spans="12:25">
      <c r="L182" s="76"/>
      <c r="Y182" s="76"/>
    </row>
    <row r="183" spans="12:25">
      <c r="L183" s="76"/>
      <c r="Y183" s="76"/>
    </row>
    <row r="184" spans="12:25">
      <c r="L184" s="76"/>
      <c r="Y184" s="76"/>
    </row>
    <row r="185" spans="12:25">
      <c r="L185" s="76"/>
      <c r="Y185" s="76"/>
    </row>
    <row r="186" spans="12:25">
      <c r="L186" s="76"/>
      <c r="Y186" s="76"/>
    </row>
    <row r="187" spans="12:25">
      <c r="L187" s="76"/>
      <c r="Y187" s="76"/>
    </row>
    <row r="188" spans="12:25">
      <c r="L188" s="76"/>
      <c r="Y188" s="76"/>
    </row>
    <row r="189" spans="12:25">
      <c r="L189" s="76"/>
      <c r="Y189" s="76"/>
    </row>
    <row r="190" spans="12:25">
      <c r="L190" s="76"/>
      <c r="Y190" s="76"/>
    </row>
    <row r="191" spans="12:25">
      <c r="L191" s="76"/>
      <c r="Y191" s="76"/>
    </row>
    <row r="192" spans="12:25">
      <c r="L192" s="76"/>
      <c r="Y192" s="76"/>
    </row>
    <row r="193" spans="12:25">
      <c r="L193" s="76"/>
      <c r="Y193" s="76"/>
    </row>
    <row r="194" spans="12:25">
      <c r="L194" s="76"/>
      <c r="Y194" s="76"/>
    </row>
    <row r="195" spans="12:25">
      <c r="L195" s="76"/>
      <c r="Y195" s="76"/>
    </row>
    <row r="196" spans="12:25">
      <c r="L196" s="76"/>
      <c r="Y196" s="76"/>
    </row>
    <row r="197" spans="12:25">
      <c r="L197" s="76"/>
      <c r="Y197" s="76"/>
    </row>
    <row r="198" spans="12:25">
      <c r="L198" s="76"/>
      <c r="Y198" s="76"/>
    </row>
    <row r="199" spans="12:25">
      <c r="L199" s="76"/>
      <c r="Y199" s="76"/>
    </row>
    <row r="200" spans="12:25">
      <c r="L200" s="76"/>
      <c r="Y200" s="76"/>
    </row>
    <row r="201" spans="12:25">
      <c r="L201" s="76"/>
      <c r="Y201" s="76"/>
    </row>
    <row r="202" spans="12:25">
      <c r="L202" s="76"/>
      <c r="Y202" s="76"/>
    </row>
    <row r="203" spans="12:25">
      <c r="L203" s="76"/>
      <c r="Y203" s="76"/>
    </row>
  </sheetData>
  <mergeCells count="5">
    <mergeCell ref="G1:H1"/>
    <mergeCell ref="A2:A16"/>
    <mergeCell ref="V2:V16"/>
    <mergeCell ref="A18:A47"/>
    <mergeCell ref="V18:V47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266"/>
  <sheetViews>
    <sheetView zoomScale="80" zoomScaleNormal="80" zoomScalePageLayoutView="80" workbookViewId="0">
      <selection activeCell="E4" sqref="E1:H1048576"/>
    </sheetView>
  </sheetViews>
  <sheetFormatPr defaultColWidth="9.28515625" defaultRowHeight="12.75"/>
  <cols>
    <col min="1" max="1" width="9.28515625" style="65" customWidth="1"/>
    <col min="2" max="4" width="9.28515625" customWidth="1"/>
    <col min="5" max="5" width="9.28515625" style="12" customWidth="1"/>
    <col min="6" max="9" width="9.28515625" customWidth="1"/>
    <col min="10" max="10" width="16.42578125" customWidth="1"/>
    <col min="11" max="11" width="9.28515625" style="2" customWidth="1"/>
    <col min="12" max="37" width="9.28515625" customWidth="1"/>
    <col min="38" max="38" width="16.42578125" customWidth="1"/>
    <col min="39" max="55" width="9.28515625" customWidth="1"/>
  </cols>
  <sheetData>
    <row r="1" spans="1:1">
      <c r="A1" s="64"/>
    </row>
    <row r="2" spans="1:1">
      <c r="A2" s="64"/>
    </row>
    <row r="3" spans="1:1">
      <c r="A3" s="64"/>
    </row>
    <row r="4" spans="1:1">
      <c r="A4" s="64"/>
    </row>
    <row r="5" spans="1:1">
      <c r="A5" s="64"/>
    </row>
    <row r="6" spans="1:1">
      <c r="A6" s="64"/>
    </row>
    <row r="25" spans="1:55">
      <c r="A25" s="65" t="s">
        <v>128</v>
      </c>
      <c r="B25" t="s">
        <v>5</v>
      </c>
      <c r="C25" s="6" t="s">
        <v>187</v>
      </c>
      <c r="D25" s="6" t="s">
        <v>199</v>
      </c>
      <c r="E25" s="7"/>
      <c r="F25" s="6"/>
      <c r="G25" s="6"/>
      <c r="H25" s="6"/>
      <c r="I25" s="6"/>
      <c r="J25" s="6"/>
      <c r="K25" s="18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 t="s">
        <v>129</v>
      </c>
      <c r="AD25" t="str">
        <f>B25</f>
        <v>Huawei</v>
      </c>
      <c r="AE25" t="s">
        <v>176</v>
      </c>
      <c r="AF25" t="str">
        <f t="shared" ref="AF25:BC25" si="0">D25</f>
        <v>CMCC</v>
      </c>
      <c r="AG25">
        <f t="shared" si="0"/>
        <v>0</v>
      </c>
      <c r="AH25">
        <f t="shared" si="0"/>
        <v>0</v>
      </c>
      <c r="AI25">
        <f t="shared" si="0"/>
        <v>0</v>
      </c>
      <c r="AJ25">
        <f t="shared" si="0"/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 s="5" t="str">
        <f t="shared" si="0"/>
        <v>Mean</v>
      </c>
    </row>
    <row r="26" spans="1:55">
      <c r="A26" s="66"/>
      <c r="B26" s="9"/>
      <c r="C26" s="9"/>
      <c r="D26" s="9"/>
      <c r="E26" s="13"/>
      <c r="F26" s="9"/>
      <c r="G26" s="9"/>
      <c r="H26" s="9"/>
      <c r="I26" s="9"/>
      <c r="J26" s="9"/>
      <c r="K26" s="3"/>
      <c r="L26" s="9"/>
      <c r="M26" s="9"/>
      <c r="N26" s="10"/>
      <c r="O26" s="9"/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BC26" s="5"/>
    </row>
    <row r="27" spans="1:55" ht="38.25">
      <c r="A27" s="66" t="s">
        <v>130</v>
      </c>
      <c r="B27" s="9">
        <f>B34</f>
        <v>-3.5663279999999999</v>
      </c>
      <c r="C27" s="9">
        <f>C34</f>
        <v>-1.72</v>
      </c>
      <c r="D27" s="9">
        <f t="shared" ref="D27:Z27" si="1">D34</f>
        <v>-3.4878</v>
      </c>
      <c r="E27" s="9">
        <f t="shared" si="1"/>
        <v>0</v>
      </c>
      <c r="F27" s="9">
        <f t="shared" si="1"/>
        <v>0</v>
      </c>
      <c r="G27" s="9">
        <f t="shared" si="1"/>
        <v>0</v>
      </c>
      <c r="H27" s="9">
        <f t="shared" si="1"/>
        <v>0</v>
      </c>
      <c r="I27" s="9">
        <f t="shared" si="1"/>
        <v>0</v>
      </c>
      <c r="J27" s="9">
        <f t="shared" si="1"/>
        <v>0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0</v>
      </c>
      <c r="O27" s="9">
        <f t="shared" si="1"/>
        <v>0</v>
      </c>
      <c r="P27" s="9">
        <f t="shared" si="1"/>
        <v>0</v>
      </c>
      <c r="Q27" s="9">
        <f t="shared" si="1"/>
        <v>0</v>
      </c>
      <c r="R27" s="9">
        <f t="shared" si="1"/>
        <v>0</v>
      </c>
      <c r="S27" s="9">
        <f t="shared" si="1"/>
        <v>0</v>
      </c>
      <c r="T27" s="9">
        <f t="shared" si="1"/>
        <v>0</v>
      </c>
      <c r="U27" s="9">
        <f t="shared" si="1"/>
        <v>0</v>
      </c>
      <c r="V27" s="9">
        <f t="shared" si="1"/>
        <v>0</v>
      </c>
      <c r="W27" s="9">
        <f t="shared" si="1"/>
        <v>0</v>
      </c>
      <c r="X27" s="9">
        <f t="shared" si="1"/>
        <v>0</v>
      </c>
      <c r="Y27" s="9">
        <f t="shared" si="1"/>
        <v>0</v>
      </c>
      <c r="Z27" s="9">
        <f t="shared" si="1"/>
        <v>0</v>
      </c>
      <c r="AA27" s="4">
        <f>AVERAGE(B27:Z27)</f>
        <v>-0.35096512000000002</v>
      </c>
      <c r="AB27" s="68"/>
      <c r="AC27" s="66" t="s">
        <v>130</v>
      </c>
      <c r="AD27" s="9">
        <f>AD34</f>
        <v>-4.9723350000000002</v>
      </c>
      <c r="AE27" s="9">
        <f t="shared" ref="AE27:BB27" si="2">AE34</f>
        <v>-9.1300000000000008</v>
      </c>
      <c r="AF27" s="9">
        <f t="shared" si="2"/>
        <v>1.6495500000000001</v>
      </c>
      <c r="AG27" s="9">
        <f t="shared" si="2"/>
        <v>0</v>
      </c>
      <c r="AH27" s="9">
        <f t="shared" si="2"/>
        <v>0</v>
      </c>
      <c r="AI27" s="9">
        <f t="shared" si="2"/>
        <v>0</v>
      </c>
      <c r="AJ27" s="9">
        <f t="shared" si="2"/>
        <v>0</v>
      </c>
      <c r="AK27" s="9">
        <f t="shared" si="2"/>
        <v>0</v>
      </c>
      <c r="AL27" s="9">
        <f t="shared" si="2"/>
        <v>0</v>
      </c>
      <c r="AM27" s="9">
        <f t="shared" si="2"/>
        <v>0</v>
      </c>
      <c r="AN27" s="9">
        <f t="shared" si="2"/>
        <v>0</v>
      </c>
      <c r="AO27" s="9">
        <f t="shared" si="2"/>
        <v>0</v>
      </c>
      <c r="AP27" s="9">
        <f t="shared" si="2"/>
        <v>0</v>
      </c>
      <c r="AQ27" s="9">
        <f t="shared" si="2"/>
        <v>0</v>
      </c>
      <c r="AR27" s="9">
        <f t="shared" si="2"/>
        <v>0</v>
      </c>
      <c r="AS27" s="9">
        <f t="shared" si="2"/>
        <v>0</v>
      </c>
      <c r="AT27" s="9">
        <f t="shared" si="2"/>
        <v>0</v>
      </c>
      <c r="AU27" s="9">
        <f t="shared" si="2"/>
        <v>0</v>
      </c>
      <c r="AV27" s="9">
        <f t="shared" si="2"/>
        <v>0</v>
      </c>
      <c r="AW27" s="9">
        <f t="shared" si="2"/>
        <v>0</v>
      </c>
      <c r="AX27" s="9">
        <f t="shared" si="2"/>
        <v>0</v>
      </c>
      <c r="AY27" s="9">
        <f t="shared" si="2"/>
        <v>0</v>
      </c>
      <c r="AZ27" s="9">
        <f t="shared" si="2"/>
        <v>0</v>
      </c>
      <c r="BA27" s="9">
        <f t="shared" si="2"/>
        <v>0</v>
      </c>
      <c r="BB27" s="9">
        <f t="shared" si="2"/>
        <v>0</v>
      </c>
      <c r="BC27" s="4">
        <f>AVERAGE(AD27:BB27)</f>
        <v>-0.49811140000000004</v>
      </c>
    </row>
    <row r="28" spans="1:55">
      <c r="A28" s="66" t="s">
        <v>131</v>
      </c>
      <c r="B28" s="1"/>
      <c r="C28" s="1"/>
      <c r="D28" s="1"/>
      <c r="E28" s="14"/>
      <c r="F28" s="1"/>
      <c r="G28" s="1"/>
      <c r="H28" s="1"/>
      <c r="I28" s="1"/>
      <c r="J28" s="1"/>
      <c r="K28" s="19"/>
      <c r="L28" s="1"/>
      <c r="M28" s="1"/>
      <c r="N28" s="1"/>
      <c r="O28" s="24"/>
      <c r="P28" s="1"/>
      <c r="Q28" s="1"/>
      <c r="R28" s="1"/>
      <c r="S28" s="25"/>
      <c r="T28" s="1"/>
      <c r="U28" s="1"/>
      <c r="V28" s="1"/>
      <c r="W28" s="1"/>
      <c r="X28" s="1"/>
      <c r="Y28" s="1"/>
      <c r="Z28" s="1"/>
      <c r="AA28" s="1"/>
      <c r="AB28" s="1"/>
      <c r="AC28" s="1" t="s">
        <v>132</v>
      </c>
      <c r="AE28" s="1"/>
      <c r="AF28" s="1"/>
      <c r="AG28" s="1"/>
      <c r="AH28" s="1"/>
      <c r="AL28" s="1"/>
      <c r="AQ28" s="1"/>
      <c r="BC28" s="5"/>
    </row>
    <row r="29" spans="1:55">
      <c r="A29" s="67">
        <v>0</v>
      </c>
      <c r="B29" s="26">
        <v>-13.423280999999999</v>
      </c>
      <c r="C29" s="26">
        <v>-16.77</v>
      </c>
      <c r="D29" s="26">
        <v>-7.1452099999999996</v>
      </c>
      <c r="E29" s="22"/>
      <c r="F29" s="22"/>
      <c r="G29" s="22"/>
      <c r="H29" s="26"/>
      <c r="I29" s="26"/>
      <c r="J29" s="26"/>
      <c r="K29" s="27"/>
      <c r="L29" s="40"/>
      <c r="M29" s="26"/>
      <c r="N29" s="22"/>
      <c r="O29" s="22"/>
      <c r="P29" s="28"/>
      <c r="Q29" s="26"/>
      <c r="R29" s="20"/>
      <c r="S29" s="22"/>
      <c r="T29" s="22"/>
      <c r="U29" s="26"/>
      <c r="V29" s="22"/>
      <c r="W29" s="23"/>
      <c r="X29" s="15"/>
      <c r="Y29" s="15"/>
      <c r="Z29" s="26"/>
      <c r="AA29" s="4">
        <f t="shared" ref="AA29:AA60" si="3">AVERAGE(B29:Z29)</f>
        <v>-12.446163666666665</v>
      </c>
      <c r="AB29" s="68"/>
      <c r="AC29" s="2"/>
      <c r="AD29" s="30">
        <v>-29.248373999999998</v>
      </c>
      <c r="AE29" s="30">
        <v>-37.1</v>
      </c>
      <c r="AF29" s="30">
        <v>-8.3870000000000005</v>
      </c>
      <c r="AG29" s="29"/>
      <c r="AH29" s="29"/>
      <c r="AI29" s="29"/>
      <c r="AJ29" s="30"/>
      <c r="AK29" s="30"/>
      <c r="AL29" s="30"/>
      <c r="AM29" s="39"/>
      <c r="AN29" s="41"/>
      <c r="AO29" s="30"/>
      <c r="AP29" s="29"/>
      <c r="AQ29" s="29"/>
      <c r="AR29" s="31"/>
      <c r="AS29" s="29"/>
      <c r="AT29" s="21"/>
      <c r="AU29" s="16"/>
      <c r="AV29" s="16"/>
      <c r="AW29" s="16"/>
      <c r="AX29" s="16"/>
      <c r="AY29" s="16"/>
      <c r="AZ29" s="16"/>
      <c r="BA29" s="16"/>
      <c r="BB29" s="16"/>
      <c r="BC29" s="4">
        <f t="shared" ref="BC29:BC60" si="4">AVERAGE(AD29:BB29)</f>
        <v>-24.911791333333337</v>
      </c>
    </row>
    <row r="30" spans="1:55">
      <c r="A30" s="67">
        <v>1</v>
      </c>
      <c r="B30" s="26">
        <v>-6.2931439999999998</v>
      </c>
      <c r="C30" s="26">
        <v>-4.4000000000000004</v>
      </c>
      <c r="D30" s="26">
        <v>-5.3646200000000004</v>
      </c>
      <c r="E30" s="22"/>
      <c r="F30" s="22"/>
      <c r="G30" s="22"/>
      <c r="H30" s="26"/>
      <c r="I30" s="26"/>
      <c r="J30" s="26"/>
      <c r="K30" s="27"/>
      <c r="L30" s="40"/>
      <c r="M30" s="26"/>
      <c r="N30" s="22"/>
      <c r="O30" s="22"/>
      <c r="P30" s="28"/>
      <c r="Q30" s="26"/>
      <c r="R30" s="20"/>
      <c r="S30" s="22"/>
      <c r="T30" s="22"/>
      <c r="U30" s="26"/>
      <c r="V30" s="22"/>
      <c r="W30" s="23"/>
      <c r="X30" s="15"/>
      <c r="Y30" s="15"/>
      <c r="Z30" s="26"/>
      <c r="AA30" s="4">
        <f t="shared" si="3"/>
        <v>-5.3525879999999999</v>
      </c>
      <c r="AB30" s="68"/>
      <c r="AC30" s="2"/>
      <c r="AD30" s="30">
        <v>-12.838967999999999</v>
      </c>
      <c r="AE30" s="30">
        <v>-21.09</v>
      </c>
      <c r="AF30" s="30">
        <v>-2.1975500000000001</v>
      </c>
      <c r="AG30" s="29"/>
      <c r="AH30" s="29"/>
      <c r="AI30" s="29"/>
      <c r="AJ30" s="30"/>
      <c r="AK30" s="30"/>
      <c r="AL30" s="30"/>
      <c r="AM30" s="39"/>
      <c r="AN30" s="41"/>
      <c r="AO30" s="30"/>
      <c r="AP30" s="29"/>
      <c r="AQ30" s="29"/>
      <c r="AR30" s="31"/>
      <c r="AS30" s="29"/>
      <c r="AT30" s="21"/>
      <c r="AU30" s="16"/>
      <c r="AV30" s="16"/>
      <c r="AW30" s="16"/>
      <c r="AX30" s="16"/>
      <c r="AY30" s="16"/>
      <c r="AZ30" s="16"/>
      <c r="BA30" s="16"/>
      <c r="BB30" s="16"/>
      <c r="BC30" s="4">
        <f t="shared" si="4"/>
        <v>-12.042172666666666</v>
      </c>
    </row>
    <row r="31" spans="1:55">
      <c r="A31" s="67">
        <v>2</v>
      </c>
      <c r="B31" s="26">
        <v>-5.2134960000000001</v>
      </c>
      <c r="C31" s="26">
        <v>-3.48</v>
      </c>
      <c r="D31" s="26">
        <v>-4.8878399999999997</v>
      </c>
      <c r="E31" s="22"/>
      <c r="F31" s="22"/>
      <c r="G31" s="22"/>
      <c r="H31" s="26"/>
      <c r="I31" s="26"/>
      <c r="J31" s="26"/>
      <c r="K31" s="27"/>
      <c r="L31" s="40"/>
      <c r="M31" s="26"/>
      <c r="N31" s="22"/>
      <c r="O31" s="22"/>
      <c r="P31" s="28"/>
      <c r="Q31" s="26"/>
      <c r="R31" s="20"/>
      <c r="S31" s="22"/>
      <c r="T31" s="22"/>
      <c r="U31" s="26"/>
      <c r="V31" s="22"/>
      <c r="W31" s="23"/>
      <c r="X31" s="15"/>
      <c r="Y31" s="15"/>
      <c r="Z31" s="26"/>
      <c r="AA31" s="4">
        <f t="shared" si="3"/>
        <v>-4.5271119999999998</v>
      </c>
      <c r="AB31" s="68"/>
      <c r="AC31" s="2"/>
      <c r="AD31" s="30">
        <v>-9.1523090000000007</v>
      </c>
      <c r="AE31" s="30">
        <v>-16.989999999999998</v>
      </c>
      <c r="AF31" s="30">
        <v>-0.54231600000000002</v>
      </c>
      <c r="AG31" s="29"/>
      <c r="AH31" s="29"/>
      <c r="AI31" s="29"/>
      <c r="AJ31" s="30"/>
      <c r="AK31" s="30"/>
      <c r="AL31" s="30"/>
      <c r="AM31" s="39"/>
      <c r="AN31" s="41"/>
      <c r="AO31" s="30"/>
      <c r="AP31" s="29"/>
      <c r="AQ31" s="29"/>
      <c r="AR31" s="31"/>
      <c r="AS31" s="29"/>
      <c r="AT31" s="21"/>
      <c r="AU31" s="16"/>
      <c r="AV31" s="16"/>
      <c r="AW31" s="16"/>
      <c r="AX31" s="16"/>
      <c r="AY31" s="16"/>
      <c r="AZ31" s="16"/>
      <c r="BA31" s="16"/>
      <c r="BB31" s="16"/>
      <c r="BC31" s="4">
        <f t="shared" si="4"/>
        <v>-8.894874999999999</v>
      </c>
    </row>
    <row r="32" spans="1:55">
      <c r="A32" s="67">
        <v>3</v>
      </c>
      <c r="B32" s="26">
        <v>-4.5377359999999998</v>
      </c>
      <c r="C32" s="26">
        <v>-2.74</v>
      </c>
      <c r="D32" s="26">
        <v>-4.1953500000000004</v>
      </c>
      <c r="E32" s="22"/>
      <c r="F32" s="22"/>
      <c r="G32" s="22"/>
      <c r="H32" s="26"/>
      <c r="I32" s="26"/>
      <c r="J32" s="26"/>
      <c r="K32" s="27"/>
      <c r="L32" s="40"/>
      <c r="M32" s="26"/>
      <c r="N32" s="22"/>
      <c r="O32" s="22"/>
      <c r="P32" s="28"/>
      <c r="Q32" s="26"/>
      <c r="R32" s="20"/>
      <c r="S32" s="22"/>
      <c r="T32" s="22"/>
      <c r="U32" s="26"/>
      <c r="V32" s="22"/>
      <c r="W32" s="23"/>
      <c r="X32" s="15"/>
      <c r="Y32" s="15"/>
      <c r="Z32" s="26"/>
      <c r="AA32" s="4">
        <f t="shared" si="3"/>
        <v>-3.8243620000000003</v>
      </c>
      <c r="AB32" s="68"/>
      <c r="AC32" s="2"/>
      <c r="AD32" s="30">
        <v>-6.9968760000000003</v>
      </c>
      <c r="AE32" s="30">
        <v>-13.84</v>
      </c>
      <c r="AF32" s="30">
        <v>0.40057399999999999</v>
      </c>
      <c r="AG32" s="29"/>
      <c r="AH32" s="29"/>
      <c r="AI32" s="29"/>
      <c r="AJ32" s="30"/>
      <c r="AK32" s="30"/>
      <c r="AL32" s="30"/>
      <c r="AM32" s="39"/>
      <c r="AN32" s="41"/>
      <c r="AO32" s="30"/>
      <c r="AP32" s="29"/>
      <c r="AQ32" s="29"/>
      <c r="AR32" s="31"/>
      <c r="AS32" s="29"/>
      <c r="AT32" s="21"/>
      <c r="AU32" s="16"/>
      <c r="AV32" s="16"/>
      <c r="AW32" s="16"/>
      <c r="AX32" s="16"/>
      <c r="AY32" s="16"/>
      <c r="AZ32" s="16"/>
      <c r="BA32" s="16"/>
      <c r="BB32" s="16"/>
      <c r="BC32" s="4">
        <f t="shared" si="4"/>
        <v>-6.8121006666666668</v>
      </c>
    </row>
    <row r="33" spans="1:55">
      <c r="A33" s="67">
        <v>4</v>
      </c>
      <c r="B33" s="26">
        <v>-4.0027410000000003</v>
      </c>
      <c r="C33" s="26">
        <v>-2.1800000000000002</v>
      </c>
      <c r="D33" s="26">
        <v>-3.8464299999999998</v>
      </c>
      <c r="E33" s="22"/>
      <c r="F33" s="22"/>
      <c r="G33" s="22"/>
      <c r="H33" s="26"/>
      <c r="I33" s="26"/>
      <c r="J33" s="26"/>
      <c r="K33" s="27"/>
      <c r="L33" s="40"/>
      <c r="M33" s="26"/>
      <c r="N33" s="22"/>
      <c r="O33" s="22"/>
      <c r="P33" s="28"/>
      <c r="Q33" s="26"/>
      <c r="R33" s="20"/>
      <c r="S33" s="22"/>
      <c r="T33" s="22"/>
      <c r="U33" s="26"/>
      <c r="V33" s="22"/>
      <c r="W33" s="23"/>
      <c r="X33" s="15"/>
      <c r="Y33" s="15"/>
      <c r="Z33" s="26"/>
      <c r="AA33" s="4">
        <f t="shared" si="3"/>
        <v>-3.3430569999999999</v>
      </c>
      <c r="AB33" s="68"/>
      <c r="AC33" s="2"/>
      <c r="AD33" s="30">
        <v>-5.7525779999999997</v>
      </c>
      <c r="AE33" s="30">
        <v>-11.51</v>
      </c>
      <c r="AF33" s="30">
        <v>1.0979300000000001</v>
      </c>
      <c r="AG33" s="29"/>
      <c r="AH33" s="29"/>
      <c r="AI33" s="29"/>
      <c r="AJ33" s="30"/>
      <c r="AK33" s="30"/>
      <c r="AL33" s="30"/>
      <c r="AM33" s="39"/>
      <c r="AN33" s="41"/>
      <c r="AO33" s="30"/>
      <c r="AP33" s="29"/>
      <c r="AQ33" s="29"/>
      <c r="AR33" s="31"/>
      <c r="AS33" s="29"/>
      <c r="AT33" s="21"/>
      <c r="AU33" s="16"/>
      <c r="AV33" s="16"/>
      <c r="AW33" s="16"/>
      <c r="AX33" s="16"/>
      <c r="AY33" s="16"/>
      <c r="AZ33" s="16"/>
      <c r="BA33" s="16"/>
      <c r="BB33" s="16"/>
      <c r="BC33" s="4">
        <f t="shared" si="4"/>
        <v>-5.388215999999999</v>
      </c>
    </row>
    <row r="34" spans="1:55">
      <c r="A34" s="67">
        <v>5</v>
      </c>
      <c r="B34" s="26">
        <v>-3.5663279999999999</v>
      </c>
      <c r="C34" s="26">
        <v>-1.72</v>
      </c>
      <c r="D34" s="26">
        <v>-3.4878</v>
      </c>
      <c r="E34" s="22"/>
      <c r="F34" s="22"/>
      <c r="G34" s="22"/>
      <c r="H34" s="26"/>
      <c r="I34" s="26"/>
      <c r="J34" s="26"/>
      <c r="K34" s="27"/>
      <c r="L34" s="40"/>
      <c r="M34" s="26"/>
      <c r="N34" s="22"/>
      <c r="O34" s="22"/>
      <c r="P34" s="28"/>
      <c r="Q34" s="26"/>
      <c r="R34" s="20"/>
      <c r="S34" s="22"/>
      <c r="T34" s="22"/>
      <c r="U34" s="26"/>
      <c r="V34" s="22"/>
      <c r="W34" s="23"/>
      <c r="X34" s="15"/>
      <c r="Y34" s="15"/>
      <c r="Z34" s="26"/>
      <c r="AA34" s="4">
        <f t="shared" si="3"/>
        <v>-2.9247093333333338</v>
      </c>
      <c r="AB34" s="68"/>
      <c r="AC34" s="2"/>
      <c r="AD34" s="30">
        <v>-4.9723350000000002</v>
      </c>
      <c r="AE34" s="30">
        <v>-9.1300000000000008</v>
      </c>
      <c r="AF34" s="30">
        <v>1.6495500000000001</v>
      </c>
      <c r="AG34" s="29"/>
      <c r="AH34" s="29"/>
      <c r="AI34" s="29"/>
      <c r="AJ34" s="30"/>
      <c r="AK34" s="30"/>
      <c r="AL34" s="30"/>
      <c r="AM34" s="39"/>
      <c r="AN34" s="41"/>
      <c r="AO34" s="30"/>
      <c r="AP34" s="29"/>
      <c r="AQ34" s="29"/>
      <c r="AR34" s="31"/>
      <c r="AS34" s="29"/>
      <c r="AT34" s="21"/>
      <c r="AU34" s="16"/>
      <c r="AV34" s="16"/>
      <c r="AW34" s="16"/>
      <c r="AX34" s="16"/>
      <c r="AY34" s="16"/>
      <c r="AZ34" s="16"/>
      <c r="BA34" s="16"/>
      <c r="BB34" s="16"/>
      <c r="BC34" s="4">
        <f t="shared" si="4"/>
        <v>-4.1509283333333338</v>
      </c>
    </row>
    <row r="35" spans="1:55">
      <c r="A35" s="67">
        <v>6</v>
      </c>
      <c r="B35" s="26">
        <v>-3.1779600000000001</v>
      </c>
      <c r="C35" s="26">
        <v>-1.41</v>
      </c>
      <c r="D35" s="26">
        <v>-3.1191399999999998</v>
      </c>
      <c r="E35" s="22"/>
      <c r="F35" s="22"/>
      <c r="G35" s="22"/>
      <c r="H35" s="26"/>
      <c r="I35" s="26"/>
      <c r="J35" s="26"/>
      <c r="K35" s="27"/>
      <c r="L35" s="40"/>
      <c r="M35" s="26"/>
      <c r="N35" s="22"/>
      <c r="O35" s="22"/>
      <c r="P35" s="28"/>
      <c r="Q35" s="26"/>
      <c r="R35" s="20"/>
      <c r="S35" s="22"/>
      <c r="T35" s="22"/>
      <c r="U35" s="26"/>
      <c r="V35" s="22"/>
      <c r="W35" s="23"/>
      <c r="X35" s="15"/>
      <c r="Y35" s="15"/>
      <c r="Z35" s="26"/>
      <c r="AA35" s="4">
        <f t="shared" si="3"/>
        <v>-2.5690333333333331</v>
      </c>
      <c r="AB35" s="68"/>
      <c r="AC35" s="2"/>
      <c r="AD35" s="30">
        <v>-4.4104749999999999</v>
      </c>
      <c r="AE35" s="30">
        <v>-8.19</v>
      </c>
      <c r="AF35" s="30">
        <v>2.11741</v>
      </c>
      <c r="AG35" s="29"/>
      <c r="AH35" s="29"/>
      <c r="AI35" s="29"/>
      <c r="AJ35" s="30"/>
      <c r="AK35" s="30"/>
      <c r="AL35" s="30"/>
      <c r="AM35" s="39"/>
      <c r="AN35" s="41"/>
      <c r="AO35" s="30"/>
      <c r="AP35" s="29"/>
      <c r="AQ35" s="29"/>
      <c r="AR35" s="31"/>
      <c r="AS35" s="29"/>
      <c r="AT35" s="21"/>
      <c r="AU35" s="16"/>
      <c r="AV35" s="16"/>
      <c r="AW35" s="16"/>
      <c r="AX35" s="16"/>
      <c r="AY35" s="16"/>
      <c r="AZ35" s="16"/>
      <c r="BA35" s="16"/>
      <c r="BB35" s="16"/>
      <c r="BC35" s="4">
        <f t="shared" si="4"/>
        <v>-3.4943550000000001</v>
      </c>
    </row>
    <row r="36" spans="1:55">
      <c r="A36" s="67">
        <v>7</v>
      </c>
      <c r="B36" s="26">
        <v>-2.8339620000000001</v>
      </c>
      <c r="C36" s="26">
        <v>-1.1399999999999999</v>
      </c>
      <c r="D36" s="26">
        <v>-2.88517</v>
      </c>
      <c r="E36" s="22"/>
      <c r="F36" s="22"/>
      <c r="G36" s="22"/>
      <c r="H36" s="26"/>
      <c r="I36" s="26"/>
      <c r="J36" s="26"/>
      <c r="K36" s="27"/>
      <c r="L36" s="40"/>
      <c r="M36" s="26"/>
      <c r="N36" s="22"/>
      <c r="O36" s="22"/>
      <c r="P36" s="28"/>
      <c r="Q36" s="26"/>
      <c r="R36" s="20"/>
      <c r="S36" s="22"/>
      <c r="T36" s="22"/>
      <c r="U36" s="26"/>
      <c r="V36" s="22"/>
      <c r="W36" s="23"/>
      <c r="X36" s="15"/>
      <c r="Y36" s="15"/>
      <c r="Z36" s="26"/>
      <c r="AA36" s="4">
        <f t="shared" si="3"/>
        <v>-2.2863773333333337</v>
      </c>
      <c r="AB36" s="68"/>
      <c r="AC36" s="2"/>
      <c r="AD36" s="30">
        <v>-3.9663149999999998</v>
      </c>
      <c r="AE36" s="30">
        <v>-6.79</v>
      </c>
      <c r="AF36" s="30">
        <v>2.5492300000000001</v>
      </c>
      <c r="AG36" s="29"/>
      <c r="AH36" s="29"/>
      <c r="AI36" s="29"/>
      <c r="AJ36" s="30"/>
      <c r="AK36" s="30"/>
      <c r="AL36" s="30"/>
      <c r="AM36" s="39"/>
      <c r="AN36" s="41"/>
      <c r="AO36" s="30"/>
      <c r="AP36" s="29"/>
      <c r="AQ36" s="29"/>
      <c r="AR36" s="31"/>
      <c r="AS36" s="29"/>
      <c r="AT36" s="21"/>
      <c r="AU36" s="16"/>
      <c r="AV36" s="16"/>
      <c r="AW36" s="16"/>
      <c r="AX36" s="16"/>
      <c r="AY36" s="16"/>
      <c r="AZ36" s="16"/>
      <c r="BA36" s="16"/>
      <c r="BB36" s="16"/>
      <c r="BC36" s="4">
        <f t="shared" si="4"/>
        <v>-2.7356950000000002</v>
      </c>
    </row>
    <row r="37" spans="1:55">
      <c r="A37" s="67">
        <v>8</v>
      </c>
      <c r="B37" s="26">
        <v>-2.5264679999999999</v>
      </c>
      <c r="C37" s="26">
        <v>-0.74</v>
      </c>
      <c r="D37" s="26">
        <v>-2.6250900000000001</v>
      </c>
      <c r="E37" s="22"/>
      <c r="F37" s="22"/>
      <c r="G37" s="22"/>
      <c r="H37" s="26"/>
      <c r="I37" s="26"/>
      <c r="J37" s="26"/>
      <c r="K37" s="27"/>
      <c r="L37" s="40"/>
      <c r="M37" s="26"/>
      <c r="N37" s="22"/>
      <c r="O37" s="22"/>
      <c r="P37" s="28"/>
      <c r="Q37" s="26"/>
      <c r="R37" s="20"/>
      <c r="S37" s="22"/>
      <c r="T37" s="22"/>
      <c r="U37" s="26"/>
      <c r="V37" s="22"/>
      <c r="W37" s="23"/>
      <c r="X37" s="15"/>
      <c r="Y37" s="15"/>
      <c r="Z37" s="26"/>
      <c r="AA37" s="4">
        <f t="shared" si="3"/>
        <v>-1.9638526666666667</v>
      </c>
      <c r="AB37" s="68"/>
      <c r="AC37" s="2"/>
      <c r="AD37" s="30">
        <v>-3.6045660000000002</v>
      </c>
      <c r="AE37" s="30">
        <v>-4.6500000000000004</v>
      </c>
      <c r="AF37" s="30">
        <v>2.9218999999999999</v>
      </c>
      <c r="AG37" s="29"/>
      <c r="AH37" s="29"/>
      <c r="AI37" s="29"/>
      <c r="AJ37" s="30"/>
      <c r="AK37" s="30"/>
      <c r="AL37" s="30"/>
      <c r="AM37" s="39"/>
      <c r="AN37" s="41"/>
      <c r="AO37" s="30"/>
      <c r="AP37" s="29"/>
      <c r="AQ37" s="29"/>
      <c r="AR37" s="31"/>
      <c r="AS37" s="29"/>
      <c r="AT37" s="21"/>
      <c r="AU37" s="16"/>
      <c r="AV37" s="16"/>
      <c r="AW37" s="16"/>
      <c r="AX37" s="16"/>
      <c r="AY37" s="16"/>
      <c r="AZ37" s="16"/>
      <c r="BA37" s="16"/>
      <c r="BB37" s="16"/>
      <c r="BC37" s="4">
        <f t="shared" si="4"/>
        <v>-1.7775553333333336</v>
      </c>
    </row>
    <row r="38" spans="1:55">
      <c r="A38" s="67">
        <v>9</v>
      </c>
      <c r="B38" s="26">
        <v>-2.2416710000000002</v>
      </c>
      <c r="C38" s="26">
        <v>-0.47</v>
      </c>
      <c r="D38" s="26">
        <v>-2.4036400000000002</v>
      </c>
      <c r="E38" s="22"/>
      <c r="F38" s="22"/>
      <c r="G38" s="22"/>
      <c r="H38" s="26"/>
      <c r="I38" s="26"/>
      <c r="J38" s="26"/>
      <c r="K38" s="27"/>
      <c r="L38" s="40"/>
      <c r="M38" s="26"/>
      <c r="N38" s="22"/>
      <c r="O38" s="22"/>
      <c r="P38" s="28"/>
      <c r="Q38" s="26"/>
      <c r="R38" s="20"/>
      <c r="S38" s="22"/>
      <c r="T38" s="22"/>
      <c r="U38" s="26"/>
      <c r="V38" s="22"/>
      <c r="W38" s="23"/>
      <c r="X38" s="15"/>
      <c r="Y38" s="15"/>
      <c r="Z38" s="26"/>
      <c r="AA38" s="4">
        <f t="shared" si="3"/>
        <v>-1.7051036666666668</v>
      </c>
      <c r="AB38" s="68"/>
      <c r="AC38" s="2"/>
      <c r="AD38" s="30">
        <v>-3.2837969999999999</v>
      </c>
      <c r="AE38" s="30">
        <v>-3.89</v>
      </c>
      <c r="AF38" s="30">
        <v>3.3204400000000001</v>
      </c>
      <c r="AG38" s="29"/>
      <c r="AH38" s="29"/>
      <c r="AI38" s="29"/>
      <c r="AJ38" s="30"/>
      <c r="AK38" s="30"/>
      <c r="AL38" s="30"/>
      <c r="AM38" s="39"/>
      <c r="AN38" s="41"/>
      <c r="AO38" s="30"/>
      <c r="AP38" s="29"/>
      <c r="AQ38" s="29"/>
      <c r="AR38" s="31"/>
      <c r="AS38" s="29"/>
      <c r="AT38" s="21"/>
      <c r="AU38" s="16"/>
      <c r="AV38" s="16"/>
      <c r="AW38" s="16"/>
      <c r="AX38" s="16"/>
      <c r="AY38" s="16"/>
      <c r="AZ38" s="16"/>
      <c r="BA38" s="16"/>
      <c r="BB38" s="16"/>
      <c r="BC38" s="4">
        <f t="shared" si="4"/>
        <v>-1.2844523333333335</v>
      </c>
    </row>
    <row r="39" spans="1:55">
      <c r="A39" s="67">
        <v>10</v>
      </c>
      <c r="B39" s="26">
        <v>-1.966046</v>
      </c>
      <c r="C39" s="26">
        <v>-0.17</v>
      </c>
      <c r="D39" s="26">
        <v>-2.2678400000000001</v>
      </c>
      <c r="E39" s="22"/>
      <c r="F39" s="22"/>
      <c r="G39" s="22"/>
      <c r="H39" s="26"/>
      <c r="I39" s="26"/>
      <c r="J39" s="26"/>
      <c r="K39" s="27"/>
      <c r="L39" s="40"/>
      <c r="M39" s="26"/>
      <c r="N39" s="22"/>
      <c r="O39" s="22"/>
      <c r="P39" s="28"/>
      <c r="Q39" s="26"/>
      <c r="R39" s="20"/>
      <c r="S39" s="22"/>
      <c r="T39" s="22"/>
      <c r="U39" s="26"/>
      <c r="V39" s="22"/>
      <c r="W39" s="23"/>
      <c r="X39" s="15"/>
      <c r="Y39" s="15"/>
      <c r="Z39" s="26"/>
      <c r="AA39" s="4">
        <f t="shared" si="3"/>
        <v>-1.467962</v>
      </c>
      <c r="AB39" s="68"/>
      <c r="AC39" s="2"/>
      <c r="AD39" s="30">
        <v>-3.001503</v>
      </c>
      <c r="AE39" s="30">
        <v>-3.43</v>
      </c>
      <c r="AF39" s="30">
        <v>3.6289199999999999</v>
      </c>
      <c r="AG39" s="29"/>
      <c r="AH39" s="29"/>
      <c r="AI39" s="29"/>
      <c r="AJ39" s="30"/>
      <c r="AK39" s="30"/>
      <c r="AL39" s="30"/>
      <c r="AM39" s="39"/>
      <c r="AN39" s="41"/>
      <c r="AO39" s="30"/>
      <c r="AP39" s="29"/>
      <c r="AQ39" s="29"/>
      <c r="AR39" s="31"/>
      <c r="AS39" s="29"/>
      <c r="AT39" s="21"/>
      <c r="AU39" s="16"/>
      <c r="AV39" s="16"/>
      <c r="AW39" s="16"/>
      <c r="AX39" s="16"/>
      <c r="AY39" s="16"/>
      <c r="AZ39" s="16"/>
      <c r="BA39" s="16"/>
      <c r="BB39" s="16"/>
      <c r="BC39" s="4">
        <f t="shared" si="4"/>
        <v>-0.93419433333333346</v>
      </c>
    </row>
    <row r="40" spans="1:55">
      <c r="A40" s="67">
        <v>11</v>
      </c>
      <c r="B40" s="26">
        <v>-1.7072430000000001</v>
      </c>
      <c r="C40" s="26">
        <v>0.08</v>
      </c>
      <c r="D40" s="26">
        <v>-1.9893400000000001</v>
      </c>
      <c r="E40" s="22"/>
      <c r="F40" s="22"/>
      <c r="G40" s="22"/>
      <c r="H40" s="26"/>
      <c r="I40" s="26"/>
      <c r="J40" s="26"/>
      <c r="K40" s="27"/>
      <c r="L40" s="40"/>
      <c r="M40" s="26"/>
      <c r="N40" s="22"/>
      <c r="O40" s="22"/>
      <c r="P40" s="28"/>
      <c r="Q40" s="26"/>
      <c r="R40" s="20"/>
      <c r="S40" s="22"/>
      <c r="T40" s="22"/>
      <c r="U40" s="26"/>
      <c r="V40" s="22"/>
      <c r="W40" s="23"/>
      <c r="X40" s="15"/>
      <c r="Y40" s="15"/>
      <c r="Z40" s="26"/>
      <c r="AA40" s="4">
        <f t="shared" si="3"/>
        <v>-1.2055276666666668</v>
      </c>
      <c r="AB40" s="68"/>
      <c r="AC40" s="2"/>
      <c r="AD40" s="30">
        <v>-2.7435179999999999</v>
      </c>
      <c r="AE40" s="30">
        <v>-3.03</v>
      </c>
      <c r="AF40" s="30">
        <v>3.9294699999999998</v>
      </c>
      <c r="AG40" s="29"/>
      <c r="AH40" s="29"/>
      <c r="AI40" s="29"/>
      <c r="AJ40" s="30"/>
      <c r="AK40" s="30"/>
      <c r="AL40" s="30"/>
      <c r="AM40" s="39"/>
      <c r="AN40" s="41"/>
      <c r="AO40" s="30"/>
      <c r="AP40" s="29"/>
      <c r="AQ40" s="29"/>
      <c r="AR40" s="31"/>
      <c r="AS40" s="29"/>
      <c r="AT40" s="21"/>
      <c r="AU40" s="16"/>
      <c r="AV40" s="16"/>
      <c r="AW40" s="16"/>
      <c r="AX40" s="16"/>
      <c r="AY40" s="16"/>
      <c r="AZ40" s="16"/>
      <c r="BA40" s="16"/>
      <c r="BB40" s="16"/>
      <c r="BC40" s="4">
        <f t="shared" si="4"/>
        <v>-0.61468266666666649</v>
      </c>
    </row>
    <row r="41" spans="1:55">
      <c r="A41" s="67">
        <v>12</v>
      </c>
      <c r="B41" s="26">
        <v>-1.4495979999999999</v>
      </c>
      <c r="C41" s="26">
        <v>0.3</v>
      </c>
      <c r="D41" s="26">
        <v>-1.86968</v>
      </c>
      <c r="E41" s="22"/>
      <c r="F41" s="22"/>
      <c r="G41" s="22"/>
      <c r="H41" s="26"/>
      <c r="I41" s="26"/>
      <c r="J41" s="26"/>
      <c r="K41" s="27"/>
      <c r="L41" s="40"/>
      <c r="M41" s="26"/>
      <c r="N41" s="22"/>
      <c r="O41" s="22"/>
      <c r="P41" s="28"/>
      <c r="Q41" s="26"/>
      <c r="R41" s="20"/>
      <c r="S41" s="22"/>
      <c r="T41" s="22"/>
      <c r="U41" s="26"/>
      <c r="V41" s="22"/>
      <c r="W41" s="23"/>
      <c r="X41" s="15"/>
      <c r="Y41" s="15"/>
      <c r="Z41" s="26"/>
      <c r="AA41" s="4">
        <f t="shared" si="3"/>
        <v>-1.006426</v>
      </c>
      <c r="AB41" s="68"/>
      <c r="AC41" s="2"/>
      <c r="AD41" s="30">
        <v>-2.5084070000000001</v>
      </c>
      <c r="AE41" s="30">
        <v>-2.77</v>
      </c>
      <c r="AF41" s="30">
        <v>4.2973800000000004</v>
      </c>
      <c r="AG41" s="29"/>
      <c r="AH41" s="29"/>
      <c r="AI41" s="29"/>
      <c r="AJ41" s="30"/>
      <c r="AK41" s="30"/>
      <c r="AL41" s="30"/>
      <c r="AM41" s="39"/>
      <c r="AN41" s="41"/>
      <c r="AO41" s="30"/>
      <c r="AP41" s="29"/>
      <c r="AQ41" s="29"/>
      <c r="AR41" s="31"/>
      <c r="AS41" s="29"/>
      <c r="AT41" s="21"/>
      <c r="AU41" s="16"/>
      <c r="AV41" s="16"/>
      <c r="AW41" s="16"/>
      <c r="AX41" s="16"/>
      <c r="AY41" s="16"/>
      <c r="AZ41" s="16"/>
      <c r="BA41" s="16"/>
      <c r="BB41" s="16"/>
      <c r="BC41" s="4">
        <f t="shared" si="4"/>
        <v>-0.32700899999999972</v>
      </c>
    </row>
    <row r="42" spans="1:55">
      <c r="A42" s="67">
        <v>13</v>
      </c>
      <c r="B42" s="26">
        <v>-1.209438</v>
      </c>
      <c r="C42" s="26">
        <v>0.56000000000000005</v>
      </c>
      <c r="D42" s="26">
        <v>-1.7066399999999999</v>
      </c>
      <c r="E42" s="22"/>
      <c r="F42" s="22"/>
      <c r="G42" s="22"/>
      <c r="H42" s="26"/>
      <c r="I42" s="26"/>
      <c r="J42" s="26"/>
      <c r="K42" s="27"/>
      <c r="L42" s="40"/>
      <c r="M42" s="26"/>
      <c r="N42" s="22"/>
      <c r="O42" s="22"/>
      <c r="P42" s="28"/>
      <c r="Q42" s="26"/>
      <c r="R42" s="20"/>
      <c r="S42" s="22"/>
      <c r="T42" s="22"/>
      <c r="U42" s="26"/>
      <c r="V42" s="22"/>
      <c r="W42" s="23"/>
      <c r="X42" s="15"/>
      <c r="Y42" s="15"/>
      <c r="Z42" s="26"/>
      <c r="AA42" s="4">
        <f t="shared" si="3"/>
        <v>-0.78535933333333341</v>
      </c>
      <c r="AB42" s="68"/>
      <c r="AC42" s="2"/>
      <c r="AD42" s="30">
        <v>-2.295585</v>
      </c>
      <c r="AE42" s="30">
        <v>-2.46</v>
      </c>
      <c r="AF42" s="30">
        <v>4.6200700000000001</v>
      </c>
      <c r="AG42" s="29"/>
      <c r="AH42" s="29"/>
      <c r="AI42" s="29"/>
      <c r="AJ42" s="30"/>
      <c r="AK42" s="30"/>
      <c r="AL42" s="30"/>
      <c r="AM42" s="39"/>
      <c r="AN42" s="41"/>
      <c r="AO42" s="30"/>
      <c r="AP42" s="29"/>
      <c r="AQ42" s="29"/>
      <c r="AR42" s="31"/>
      <c r="AS42" s="29"/>
      <c r="AT42" s="21"/>
      <c r="AU42" s="16"/>
      <c r="AV42" s="16"/>
      <c r="AW42" s="16"/>
      <c r="AX42" s="16"/>
      <c r="AY42" s="16"/>
      <c r="AZ42" s="16"/>
      <c r="BA42" s="16"/>
      <c r="BB42" s="16"/>
      <c r="BC42" s="4">
        <f t="shared" si="4"/>
        <v>-4.517166666666661E-2</v>
      </c>
    </row>
    <row r="43" spans="1:55">
      <c r="A43" s="67">
        <v>14</v>
      </c>
      <c r="B43" s="26">
        <v>-0.97801000000000005</v>
      </c>
      <c r="C43" s="26">
        <v>0.78</v>
      </c>
      <c r="D43" s="26">
        <v>-1.5027699999999999</v>
      </c>
      <c r="E43" s="22"/>
      <c r="F43" s="22"/>
      <c r="G43" s="22"/>
      <c r="H43" s="26"/>
      <c r="I43" s="26"/>
      <c r="J43" s="26"/>
      <c r="K43" s="27"/>
      <c r="L43" s="40"/>
      <c r="M43" s="26"/>
      <c r="N43" s="22"/>
      <c r="O43" s="22"/>
      <c r="P43" s="28"/>
      <c r="Q43" s="26"/>
      <c r="R43" s="20"/>
      <c r="S43" s="22"/>
      <c r="T43" s="22"/>
      <c r="U43" s="26"/>
      <c r="V43" s="22"/>
      <c r="W43" s="23"/>
      <c r="X43" s="15"/>
      <c r="Y43" s="15"/>
      <c r="Z43" s="26"/>
      <c r="AA43" s="4">
        <f t="shared" si="3"/>
        <v>-0.56692666666666669</v>
      </c>
      <c r="AB43" s="68"/>
      <c r="AC43" s="2"/>
      <c r="AD43" s="30">
        <v>-2.1003159999999998</v>
      </c>
      <c r="AE43" s="30">
        <v>-2.2799999999999998</v>
      </c>
      <c r="AF43" s="30">
        <v>4.9004300000000001</v>
      </c>
      <c r="AG43" s="29"/>
      <c r="AH43" s="29"/>
      <c r="AI43" s="29"/>
      <c r="AJ43" s="30"/>
      <c r="AK43" s="30"/>
      <c r="AL43" s="30"/>
      <c r="AM43" s="39"/>
      <c r="AN43" s="41"/>
      <c r="AO43" s="30"/>
      <c r="AP43" s="29"/>
      <c r="AQ43" s="29"/>
      <c r="AR43" s="31"/>
      <c r="AS43" s="29"/>
      <c r="AT43" s="21"/>
      <c r="AU43" s="16"/>
      <c r="AV43" s="16"/>
      <c r="AW43" s="16"/>
      <c r="AX43" s="16"/>
      <c r="AY43" s="16"/>
      <c r="AZ43" s="16"/>
      <c r="BA43" s="16"/>
      <c r="BB43" s="16"/>
      <c r="BC43" s="4">
        <f t="shared" si="4"/>
        <v>0.17337133333333346</v>
      </c>
    </row>
    <row r="44" spans="1:55">
      <c r="A44" s="67">
        <v>15</v>
      </c>
      <c r="B44" s="26">
        <v>-0.75197000000000003</v>
      </c>
      <c r="C44" s="26">
        <v>0.99</v>
      </c>
      <c r="D44" s="26">
        <v>-1.3419000000000001</v>
      </c>
      <c r="E44" s="22"/>
      <c r="F44" s="22"/>
      <c r="G44" s="22"/>
      <c r="H44" s="26"/>
      <c r="I44" s="26"/>
      <c r="J44" s="26"/>
      <c r="K44" s="27"/>
      <c r="L44" s="40"/>
      <c r="M44" s="26"/>
      <c r="N44" s="22"/>
      <c r="O44" s="22"/>
      <c r="P44" s="28"/>
      <c r="Q44" s="26"/>
      <c r="R44" s="20"/>
      <c r="S44" s="22"/>
      <c r="T44" s="22"/>
      <c r="U44" s="26"/>
      <c r="V44" s="22"/>
      <c r="W44" s="23"/>
      <c r="X44" s="15"/>
      <c r="Y44" s="15"/>
      <c r="Z44" s="26"/>
      <c r="AA44" s="4">
        <f t="shared" si="3"/>
        <v>-0.36795666666666671</v>
      </c>
      <c r="AB44" s="68"/>
      <c r="AC44" s="2"/>
      <c r="AD44" s="30">
        <v>-1.918439</v>
      </c>
      <c r="AE44" s="30">
        <v>-2.09</v>
      </c>
      <c r="AF44" s="30">
        <v>5.2257100000000003</v>
      </c>
      <c r="AG44" s="29"/>
      <c r="AH44" s="29"/>
      <c r="AI44" s="29"/>
      <c r="AJ44" s="30"/>
      <c r="AK44" s="30"/>
      <c r="AL44" s="30"/>
      <c r="AM44" s="39"/>
      <c r="AN44" s="41"/>
      <c r="AO44" s="30"/>
      <c r="AP44" s="29"/>
      <c r="AQ44" s="29"/>
      <c r="AR44" s="31"/>
      <c r="AS44" s="29"/>
      <c r="AT44" s="21"/>
      <c r="AU44" s="16"/>
      <c r="AV44" s="16"/>
      <c r="AW44" s="16"/>
      <c r="AX44" s="16"/>
      <c r="AY44" s="16"/>
      <c r="AZ44" s="16"/>
      <c r="BA44" s="16"/>
      <c r="BB44" s="16"/>
      <c r="BC44" s="4">
        <f t="shared" si="4"/>
        <v>0.40575700000000009</v>
      </c>
    </row>
    <row r="45" spans="1:55">
      <c r="A45" s="67">
        <v>16</v>
      </c>
      <c r="B45" s="26">
        <v>-0.52338200000000001</v>
      </c>
      <c r="C45" s="26">
        <v>1.18</v>
      </c>
      <c r="D45" s="26">
        <v>-1.18249</v>
      </c>
      <c r="E45" s="22"/>
      <c r="F45" s="22"/>
      <c r="G45" s="22"/>
      <c r="H45" s="26"/>
      <c r="I45" s="26"/>
      <c r="J45" s="26"/>
      <c r="K45" s="27"/>
      <c r="L45" s="40"/>
      <c r="M45" s="26"/>
      <c r="N45" s="22"/>
      <c r="O45" s="22"/>
      <c r="P45" s="28"/>
      <c r="Q45" s="26"/>
      <c r="R45" s="20"/>
      <c r="S45" s="22"/>
      <c r="T45" s="22"/>
      <c r="U45" s="26"/>
      <c r="V45" s="22"/>
      <c r="W45" s="23"/>
      <c r="X45" s="15"/>
      <c r="Y45" s="15"/>
      <c r="Z45" s="26"/>
      <c r="AA45" s="4">
        <f t="shared" si="3"/>
        <v>-0.17529066666666671</v>
      </c>
      <c r="AB45" s="68"/>
      <c r="AC45" s="2"/>
      <c r="AD45" s="30">
        <v>-1.7475400000000001</v>
      </c>
      <c r="AE45" s="30">
        <v>-1.94</v>
      </c>
      <c r="AF45" s="30">
        <v>5.4920099999999996</v>
      </c>
      <c r="AG45" s="29"/>
      <c r="AH45" s="29"/>
      <c r="AI45" s="29"/>
      <c r="AJ45" s="30"/>
      <c r="AK45" s="30"/>
      <c r="AL45" s="30"/>
      <c r="AM45" s="39"/>
      <c r="AN45" s="41"/>
      <c r="AO45" s="30"/>
      <c r="AP45" s="29"/>
      <c r="AQ45" s="29"/>
      <c r="AR45" s="31"/>
      <c r="AS45" s="29"/>
      <c r="AT45" s="21"/>
      <c r="AU45" s="16"/>
      <c r="AV45" s="16"/>
      <c r="AW45" s="16"/>
      <c r="AX45" s="16"/>
      <c r="AY45" s="16"/>
      <c r="AZ45" s="16"/>
      <c r="BA45" s="16"/>
      <c r="BB45" s="16"/>
      <c r="BC45" s="4">
        <f t="shared" si="4"/>
        <v>0.60148999999999975</v>
      </c>
    </row>
    <row r="46" spans="1:55">
      <c r="A46" s="67">
        <v>17</v>
      </c>
      <c r="B46" s="26">
        <v>-0.30303799999999997</v>
      </c>
      <c r="C46" s="26">
        <v>1.4</v>
      </c>
      <c r="D46" s="26">
        <v>-1.04722</v>
      </c>
      <c r="E46" s="22"/>
      <c r="F46" s="22"/>
      <c r="G46" s="22"/>
      <c r="H46" s="26"/>
      <c r="I46" s="26"/>
      <c r="J46" s="26"/>
      <c r="K46" s="27"/>
      <c r="L46" s="40"/>
      <c r="M46" s="26"/>
      <c r="N46" s="22"/>
      <c r="O46" s="22"/>
      <c r="P46" s="28"/>
      <c r="Q46" s="26"/>
      <c r="R46" s="20"/>
      <c r="S46" s="22"/>
      <c r="T46" s="22"/>
      <c r="U46" s="26"/>
      <c r="V46" s="22"/>
      <c r="W46" s="23"/>
      <c r="X46" s="15"/>
      <c r="Y46" s="15"/>
      <c r="Z46" s="26"/>
      <c r="AA46" s="4">
        <f t="shared" si="3"/>
        <v>1.658066666666665E-2</v>
      </c>
      <c r="AB46" s="68"/>
      <c r="AC46" s="2"/>
      <c r="AD46" s="30">
        <v>-1.584012</v>
      </c>
      <c r="AE46" s="30">
        <v>-1.77</v>
      </c>
      <c r="AF46" s="30">
        <v>5.7211699999999999</v>
      </c>
      <c r="AG46" s="29"/>
      <c r="AH46" s="29"/>
      <c r="AI46" s="29"/>
      <c r="AJ46" s="30"/>
      <c r="AK46" s="30"/>
      <c r="AL46" s="30"/>
      <c r="AM46" s="39"/>
      <c r="AN46" s="41"/>
      <c r="AO46" s="30"/>
      <c r="AP46" s="29"/>
      <c r="AQ46" s="29"/>
      <c r="AR46" s="31"/>
      <c r="AS46" s="29"/>
      <c r="AT46" s="21"/>
      <c r="AU46" s="16"/>
      <c r="AV46" s="16"/>
      <c r="AW46" s="16"/>
      <c r="AX46" s="16"/>
      <c r="AY46" s="16"/>
      <c r="AZ46" s="16"/>
      <c r="BA46" s="16"/>
      <c r="BB46" s="16"/>
      <c r="BC46" s="4">
        <f t="shared" si="4"/>
        <v>0.78905266666666662</v>
      </c>
    </row>
    <row r="47" spans="1:55">
      <c r="A47" s="67">
        <v>18</v>
      </c>
      <c r="B47" s="26">
        <v>-8.7595999999999993E-2</v>
      </c>
      <c r="C47" s="26">
        <v>1.58</v>
      </c>
      <c r="D47" s="26">
        <v>-0.93407300000000004</v>
      </c>
      <c r="E47" s="22"/>
      <c r="F47" s="22"/>
      <c r="G47" s="22"/>
      <c r="H47" s="26"/>
      <c r="I47" s="26"/>
      <c r="J47" s="26"/>
      <c r="K47" s="27"/>
      <c r="L47" s="40"/>
      <c r="M47" s="26"/>
      <c r="N47" s="22"/>
      <c r="O47" s="22"/>
      <c r="P47" s="28"/>
      <c r="Q47" s="26"/>
      <c r="R47" s="20"/>
      <c r="S47" s="22"/>
      <c r="T47" s="22"/>
      <c r="U47" s="26"/>
      <c r="V47" s="22"/>
      <c r="W47" s="23"/>
      <c r="X47" s="15"/>
      <c r="Y47" s="15"/>
      <c r="Z47" s="26"/>
      <c r="AA47" s="4">
        <f t="shared" si="3"/>
        <v>0.18611033333333335</v>
      </c>
      <c r="AB47" s="68"/>
      <c r="AC47" s="2"/>
      <c r="AD47" s="30">
        <v>-1.4350799999999999</v>
      </c>
      <c r="AE47" s="30">
        <v>-1.69</v>
      </c>
      <c r="AF47" s="30">
        <v>5.9640300000000002</v>
      </c>
      <c r="AG47" s="29"/>
      <c r="AH47" s="29"/>
      <c r="AI47" s="29"/>
      <c r="AJ47" s="30"/>
      <c r="AK47" s="30"/>
      <c r="AL47" s="30"/>
      <c r="AM47" s="39"/>
      <c r="AN47" s="41"/>
      <c r="AO47" s="30"/>
      <c r="AP47" s="29"/>
      <c r="AQ47" s="29"/>
      <c r="AR47" s="31"/>
      <c r="AS47" s="29"/>
      <c r="AT47" s="21"/>
      <c r="AU47" s="16"/>
      <c r="AV47" s="16"/>
      <c r="AW47" s="16"/>
      <c r="AX47" s="16"/>
      <c r="AY47" s="16"/>
      <c r="AZ47" s="16"/>
      <c r="BA47" s="16"/>
      <c r="BB47" s="16"/>
      <c r="BC47" s="4">
        <f t="shared" si="4"/>
        <v>0.94631666666666681</v>
      </c>
    </row>
    <row r="48" spans="1:55">
      <c r="A48" s="67">
        <v>19</v>
      </c>
      <c r="B48" s="26">
        <v>0.122512</v>
      </c>
      <c r="C48" s="26">
        <v>1.81</v>
      </c>
      <c r="D48" s="26">
        <v>-0.865124</v>
      </c>
      <c r="E48" s="22"/>
      <c r="F48" s="22"/>
      <c r="G48" s="22"/>
      <c r="H48" s="26"/>
      <c r="I48" s="26"/>
      <c r="J48" s="26"/>
      <c r="K48" s="27"/>
      <c r="L48" s="40"/>
      <c r="M48" s="26"/>
      <c r="N48" s="22"/>
      <c r="O48" s="22"/>
      <c r="P48" s="28"/>
      <c r="Q48" s="26"/>
      <c r="R48" s="20"/>
      <c r="S48" s="22"/>
      <c r="T48" s="22"/>
      <c r="U48" s="26"/>
      <c r="V48" s="22"/>
      <c r="W48" s="23"/>
      <c r="X48" s="15"/>
      <c r="Y48" s="15"/>
      <c r="Z48" s="26"/>
      <c r="AA48" s="4">
        <f t="shared" si="3"/>
        <v>0.355796</v>
      </c>
      <c r="AB48" s="68"/>
      <c r="AC48" s="2"/>
      <c r="AD48" s="30">
        <v>-1.290467</v>
      </c>
      <c r="AE48" s="30">
        <v>-1.58</v>
      </c>
      <c r="AF48" s="30">
        <v>6.1755500000000003</v>
      </c>
      <c r="AG48" s="29"/>
      <c r="AH48" s="29"/>
      <c r="AI48" s="29"/>
      <c r="AJ48" s="30"/>
      <c r="AK48" s="30"/>
      <c r="AL48" s="30"/>
      <c r="AM48" s="39"/>
      <c r="AN48" s="41"/>
      <c r="AO48" s="30"/>
      <c r="AP48" s="29"/>
      <c r="AQ48" s="29"/>
      <c r="AR48" s="31"/>
      <c r="AS48" s="29"/>
      <c r="AT48" s="21"/>
      <c r="AU48" s="16"/>
      <c r="AV48" s="16"/>
      <c r="AW48" s="16"/>
      <c r="AX48" s="16"/>
      <c r="AY48" s="16"/>
      <c r="AZ48" s="16"/>
      <c r="BA48" s="16"/>
      <c r="BB48" s="16"/>
      <c r="BC48" s="4">
        <f t="shared" si="4"/>
        <v>1.1016943333333333</v>
      </c>
    </row>
    <row r="49" spans="1:55">
      <c r="A49" s="67">
        <v>20</v>
      </c>
      <c r="B49" s="26">
        <v>0.33183000000000001</v>
      </c>
      <c r="C49" s="26">
        <v>1.99</v>
      </c>
      <c r="D49" s="26">
        <v>-0.69841900000000001</v>
      </c>
      <c r="E49" s="22"/>
      <c r="F49" s="22"/>
      <c r="G49" s="22"/>
      <c r="H49" s="26"/>
      <c r="I49" s="26"/>
      <c r="J49" s="26"/>
      <c r="K49" s="27"/>
      <c r="L49" s="40"/>
      <c r="M49" s="26"/>
      <c r="N49" s="22"/>
      <c r="O49" s="22"/>
      <c r="P49" s="28"/>
      <c r="Q49" s="26"/>
      <c r="R49" s="20"/>
      <c r="S49" s="22"/>
      <c r="T49" s="22"/>
      <c r="U49" s="26"/>
      <c r="V49" s="22"/>
      <c r="W49" s="23"/>
      <c r="X49" s="15"/>
      <c r="Y49" s="15"/>
      <c r="Z49" s="26"/>
      <c r="AA49" s="4">
        <f t="shared" si="3"/>
        <v>0.54113699999999998</v>
      </c>
      <c r="AB49" s="68"/>
      <c r="AC49" s="2"/>
      <c r="AD49" s="30">
        <v>-1.1545179999999999</v>
      </c>
      <c r="AE49" s="30">
        <v>-1.46</v>
      </c>
      <c r="AF49" s="30">
        <v>6.4102600000000001</v>
      </c>
      <c r="AG49" s="29"/>
      <c r="AH49" s="29"/>
      <c r="AI49" s="29"/>
      <c r="AJ49" s="30"/>
      <c r="AK49" s="30"/>
      <c r="AL49" s="30"/>
      <c r="AM49" s="39"/>
      <c r="AN49" s="41"/>
      <c r="AO49" s="30"/>
      <c r="AP49" s="29"/>
      <c r="AQ49" s="29"/>
      <c r="AR49" s="31"/>
      <c r="AS49" s="29"/>
      <c r="AT49" s="21"/>
      <c r="AU49" s="16"/>
      <c r="AV49" s="16"/>
      <c r="AW49" s="16"/>
      <c r="AX49" s="16"/>
      <c r="AY49" s="16"/>
      <c r="AZ49" s="16"/>
      <c r="BA49" s="16"/>
      <c r="BB49" s="16"/>
      <c r="BC49" s="4">
        <f t="shared" si="4"/>
        <v>1.2652473333333334</v>
      </c>
    </row>
    <row r="50" spans="1:55">
      <c r="A50" s="67">
        <v>21</v>
      </c>
      <c r="B50" s="26">
        <v>0.54198900000000005</v>
      </c>
      <c r="C50" s="26">
        <v>2.29</v>
      </c>
      <c r="D50" s="26">
        <v>-0.53989699999999996</v>
      </c>
      <c r="E50" s="22"/>
      <c r="F50" s="22"/>
      <c r="G50" s="22"/>
      <c r="H50" s="26"/>
      <c r="I50" s="26"/>
      <c r="J50" s="26"/>
      <c r="K50" s="27"/>
      <c r="L50" s="40"/>
      <c r="M50" s="26"/>
      <c r="N50" s="22"/>
      <c r="O50" s="22"/>
      <c r="P50" s="28"/>
      <c r="Q50" s="26"/>
      <c r="R50" s="20"/>
      <c r="S50" s="22"/>
      <c r="T50" s="22"/>
      <c r="U50" s="26"/>
      <c r="V50" s="22"/>
      <c r="W50" s="23"/>
      <c r="X50" s="15"/>
      <c r="Y50" s="15"/>
      <c r="Z50" s="26"/>
      <c r="AA50" s="4">
        <f t="shared" si="3"/>
        <v>0.76403066666666675</v>
      </c>
      <c r="AB50" s="68"/>
      <c r="AC50" s="2"/>
      <c r="AD50" s="30">
        <v>-1.022303</v>
      </c>
      <c r="AE50" s="30">
        <v>-1.34</v>
      </c>
      <c r="AF50" s="30">
        <v>6.6472699999999998</v>
      </c>
      <c r="AG50" s="29"/>
      <c r="AH50" s="29"/>
      <c r="AI50" s="29"/>
      <c r="AJ50" s="30"/>
      <c r="AK50" s="30"/>
      <c r="AL50" s="30"/>
      <c r="AM50" s="39"/>
      <c r="AN50" s="41"/>
      <c r="AO50" s="30"/>
      <c r="AP50" s="29"/>
      <c r="AQ50" s="29"/>
      <c r="AR50" s="31"/>
      <c r="AS50" s="29"/>
      <c r="AT50" s="21"/>
      <c r="AU50" s="16"/>
      <c r="AV50" s="16"/>
      <c r="AW50" s="16"/>
      <c r="AX50" s="16"/>
      <c r="AY50" s="16"/>
      <c r="AZ50" s="16"/>
      <c r="BA50" s="16"/>
      <c r="BB50" s="16"/>
      <c r="BC50" s="4">
        <f t="shared" si="4"/>
        <v>1.4283223333333332</v>
      </c>
    </row>
    <row r="51" spans="1:55">
      <c r="A51" s="67">
        <v>22</v>
      </c>
      <c r="B51" s="26">
        <v>0.74754500000000002</v>
      </c>
      <c r="C51" s="26">
        <v>2.5299999999999998</v>
      </c>
      <c r="D51" s="26">
        <v>-0.38624799999999998</v>
      </c>
      <c r="E51" s="22"/>
      <c r="F51" s="22"/>
      <c r="G51" s="22"/>
      <c r="H51" s="26"/>
      <c r="I51" s="26"/>
      <c r="J51" s="26"/>
      <c r="K51" s="27"/>
      <c r="L51" s="40"/>
      <c r="M51" s="26"/>
      <c r="N51" s="22"/>
      <c r="O51" s="22"/>
      <c r="P51" s="28"/>
      <c r="Q51" s="26"/>
      <c r="R51" s="20"/>
      <c r="S51" s="22"/>
      <c r="T51" s="22"/>
      <c r="U51" s="26"/>
      <c r="V51" s="22"/>
      <c r="W51" s="23"/>
      <c r="X51" s="15"/>
      <c r="Y51" s="15"/>
      <c r="Z51" s="26"/>
      <c r="AA51" s="4">
        <f t="shared" si="3"/>
        <v>0.96376566666666663</v>
      </c>
      <c r="AB51" s="68"/>
      <c r="AC51" s="2"/>
      <c r="AD51" s="30">
        <v>-0.89512999999999998</v>
      </c>
      <c r="AE51" s="30">
        <v>-1.24</v>
      </c>
      <c r="AF51" s="30">
        <v>6.84551</v>
      </c>
      <c r="AG51" s="29"/>
      <c r="AH51" s="29"/>
      <c r="AI51" s="29"/>
      <c r="AJ51" s="30"/>
      <c r="AK51" s="30"/>
      <c r="AL51" s="30"/>
      <c r="AM51" s="39"/>
      <c r="AN51" s="41"/>
      <c r="AO51" s="30"/>
      <c r="AP51" s="29"/>
      <c r="AQ51" s="29"/>
      <c r="AR51" s="31"/>
      <c r="AS51" s="29"/>
      <c r="AT51" s="21"/>
      <c r="AU51" s="16"/>
      <c r="AV51" s="16"/>
      <c r="AW51" s="16"/>
      <c r="AX51" s="16"/>
      <c r="AY51" s="16"/>
      <c r="AZ51" s="16"/>
      <c r="BA51" s="16"/>
      <c r="BB51" s="16"/>
      <c r="BC51" s="4">
        <f t="shared" si="4"/>
        <v>1.5701266666666667</v>
      </c>
    </row>
    <row r="52" spans="1:55">
      <c r="A52" s="67">
        <v>23</v>
      </c>
      <c r="B52" s="26">
        <v>0.95870900000000003</v>
      </c>
      <c r="C52" s="26">
        <v>2.73</v>
      </c>
      <c r="D52" s="26">
        <v>-0.26155800000000001</v>
      </c>
      <c r="E52" s="22"/>
      <c r="F52" s="22"/>
      <c r="G52" s="22"/>
      <c r="H52" s="26"/>
      <c r="I52" s="26"/>
      <c r="J52" s="26"/>
      <c r="K52" s="27"/>
      <c r="L52" s="40"/>
      <c r="M52" s="26"/>
      <c r="N52" s="22"/>
      <c r="O52" s="22"/>
      <c r="P52" s="28"/>
      <c r="Q52" s="26"/>
      <c r="R52" s="20"/>
      <c r="S52" s="22"/>
      <c r="T52" s="22"/>
      <c r="U52" s="26"/>
      <c r="V52" s="22"/>
      <c r="W52" s="23"/>
      <c r="X52" s="15"/>
      <c r="Y52" s="15"/>
      <c r="Z52" s="26"/>
      <c r="AA52" s="4">
        <f t="shared" si="3"/>
        <v>1.1423836666666667</v>
      </c>
      <c r="AB52" s="68"/>
      <c r="AC52" s="2"/>
      <c r="AD52" s="30">
        <v>-0.77200199999999997</v>
      </c>
      <c r="AE52" s="30">
        <v>-1.17</v>
      </c>
      <c r="AF52" s="30">
        <v>7.06656</v>
      </c>
      <c r="AG52" s="29"/>
      <c r="AH52" s="29"/>
      <c r="AI52" s="29"/>
      <c r="AJ52" s="30"/>
      <c r="AK52" s="30"/>
      <c r="AL52" s="30"/>
      <c r="AM52" s="39"/>
      <c r="AN52" s="41"/>
      <c r="AO52" s="30"/>
      <c r="AP52" s="29"/>
      <c r="AQ52" s="29"/>
      <c r="AR52" s="31"/>
      <c r="AS52" s="29"/>
      <c r="AT52" s="21"/>
      <c r="AU52" s="16"/>
      <c r="AV52" s="16"/>
      <c r="AW52" s="16"/>
      <c r="AX52" s="16"/>
      <c r="AY52" s="16"/>
      <c r="AZ52" s="16"/>
      <c r="BA52" s="16"/>
      <c r="BB52" s="16"/>
      <c r="BC52" s="4">
        <f t="shared" si="4"/>
        <v>1.7081860000000002</v>
      </c>
    </row>
    <row r="53" spans="1:55">
      <c r="A53" s="67">
        <v>24</v>
      </c>
      <c r="B53" s="26">
        <v>1.161276</v>
      </c>
      <c r="C53" s="26">
        <v>2.95</v>
      </c>
      <c r="D53" s="26">
        <v>-2.64193E-2</v>
      </c>
      <c r="E53" s="22"/>
      <c r="F53" s="22"/>
      <c r="G53" s="22"/>
      <c r="H53" s="26"/>
      <c r="I53" s="26"/>
      <c r="J53" s="26"/>
      <c r="K53" s="27"/>
      <c r="L53" s="40"/>
      <c r="M53" s="26"/>
      <c r="N53" s="22"/>
      <c r="O53" s="22"/>
      <c r="P53" s="28"/>
      <c r="Q53" s="26"/>
      <c r="R53" s="20"/>
      <c r="S53" s="22"/>
      <c r="T53" s="22"/>
      <c r="U53" s="26"/>
      <c r="V53" s="22"/>
      <c r="W53" s="23"/>
      <c r="X53" s="15"/>
      <c r="Y53" s="15"/>
      <c r="Z53" s="26"/>
      <c r="AA53" s="4">
        <f t="shared" si="3"/>
        <v>1.3616189000000001</v>
      </c>
      <c r="AB53" s="68"/>
      <c r="AC53" s="2"/>
      <c r="AD53" s="30">
        <v>-0.65540799999999999</v>
      </c>
      <c r="AE53" s="30">
        <v>-1.1000000000000001</v>
      </c>
      <c r="AF53" s="30">
        <v>7.2790600000000003</v>
      </c>
      <c r="AG53" s="29"/>
      <c r="AH53" s="29"/>
      <c r="AI53" s="29"/>
      <c r="AJ53" s="30"/>
      <c r="AK53" s="30"/>
      <c r="AL53" s="30"/>
      <c r="AM53" s="39"/>
      <c r="AN53" s="41"/>
      <c r="AO53" s="30"/>
      <c r="AP53" s="29"/>
      <c r="AQ53" s="29"/>
      <c r="AR53" s="31"/>
      <c r="AS53" s="29"/>
      <c r="AT53" s="21"/>
      <c r="AU53" s="16"/>
      <c r="AV53" s="16"/>
      <c r="AW53" s="16"/>
      <c r="AX53" s="16"/>
      <c r="AY53" s="16"/>
      <c r="AZ53" s="16"/>
      <c r="BA53" s="16"/>
      <c r="BB53" s="16"/>
      <c r="BC53" s="4">
        <f t="shared" si="4"/>
        <v>1.8412173333333335</v>
      </c>
    </row>
    <row r="54" spans="1:55">
      <c r="A54" s="67">
        <v>25</v>
      </c>
      <c r="B54" s="26">
        <v>1.3667290000000001</v>
      </c>
      <c r="C54" s="26">
        <v>3.14</v>
      </c>
      <c r="D54" s="26">
        <v>0.161665</v>
      </c>
      <c r="E54" s="22"/>
      <c r="F54" s="22"/>
      <c r="G54" s="22"/>
      <c r="H54" s="26"/>
      <c r="I54" s="26"/>
      <c r="J54" s="26"/>
      <c r="K54" s="27"/>
      <c r="L54" s="40"/>
      <c r="M54" s="26"/>
      <c r="N54" s="22"/>
      <c r="O54" s="22"/>
      <c r="P54" s="28"/>
      <c r="Q54" s="26"/>
      <c r="R54" s="20"/>
      <c r="S54" s="22"/>
      <c r="T54" s="22"/>
      <c r="U54" s="26"/>
      <c r="V54" s="22"/>
      <c r="W54" s="23"/>
      <c r="X54" s="15"/>
      <c r="Y54" s="15"/>
      <c r="Z54" s="26"/>
      <c r="AA54" s="4">
        <f t="shared" si="3"/>
        <v>1.5561313333333333</v>
      </c>
      <c r="AB54" s="68"/>
      <c r="AC54" s="2"/>
      <c r="AD54" s="30">
        <v>-0.54232199999999997</v>
      </c>
      <c r="AE54" s="30">
        <v>-1.01</v>
      </c>
      <c r="AF54" s="30">
        <v>7.4649000000000001</v>
      </c>
      <c r="AG54" s="29"/>
      <c r="AH54" s="29"/>
      <c r="AI54" s="29"/>
      <c r="AJ54" s="30"/>
      <c r="AK54" s="30"/>
      <c r="AL54" s="30"/>
      <c r="AM54" s="39"/>
      <c r="AN54" s="41"/>
      <c r="AO54" s="30"/>
      <c r="AP54" s="29"/>
      <c r="AQ54" s="29"/>
      <c r="AR54" s="31"/>
      <c r="AS54" s="29"/>
      <c r="AT54" s="21"/>
      <c r="AU54" s="16"/>
      <c r="AV54" s="16"/>
      <c r="AW54" s="16"/>
      <c r="AX54" s="16"/>
      <c r="AY54" s="16"/>
      <c r="AZ54" s="16"/>
      <c r="BA54" s="16"/>
      <c r="BB54" s="16"/>
      <c r="BC54" s="4">
        <f t="shared" si="4"/>
        <v>1.9708593333333333</v>
      </c>
    </row>
    <row r="55" spans="1:55">
      <c r="A55" s="67">
        <v>26</v>
      </c>
      <c r="B55" s="26">
        <v>1.5649919999999999</v>
      </c>
      <c r="C55" s="26">
        <v>3.42</v>
      </c>
      <c r="D55" s="26">
        <v>0.337227</v>
      </c>
      <c r="E55" s="22"/>
      <c r="F55" s="22"/>
      <c r="G55" s="22"/>
      <c r="H55" s="26"/>
      <c r="I55" s="26"/>
      <c r="J55" s="26"/>
      <c r="K55" s="27"/>
      <c r="L55" s="40"/>
      <c r="M55" s="26"/>
      <c r="N55" s="22"/>
      <c r="O55" s="22"/>
      <c r="P55" s="28"/>
      <c r="Q55" s="26"/>
      <c r="R55" s="20"/>
      <c r="S55" s="22"/>
      <c r="T55" s="22"/>
      <c r="U55" s="26"/>
      <c r="V55" s="22"/>
      <c r="W55" s="23"/>
      <c r="X55" s="15"/>
      <c r="Y55" s="15"/>
      <c r="Z55" s="26"/>
      <c r="AA55" s="4">
        <f t="shared" si="3"/>
        <v>1.7740730000000002</v>
      </c>
      <c r="AB55" s="68"/>
      <c r="AC55" s="2"/>
      <c r="AD55" s="30">
        <v>-0.43259300000000001</v>
      </c>
      <c r="AE55" s="30">
        <v>-0.94</v>
      </c>
      <c r="AF55" s="30">
        <v>7.6501200000000003</v>
      </c>
      <c r="AG55" s="29"/>
      <c r="AH55" s="29"/>
      <c r="AI55" s="29"/>
      <c r="AJ55" s="30"/>
      <c r="AK55" s="30"/>
      <c r="AL55" s="30"/>
      <c r="AM55" s="39"/>
      <c r="AN55" s="41"/>
      <c r="AO55" s="30"/>
      <c r="AP55" s="29"/>
      <c r="AQ55" s="29"/>
      <c r="AR55" s="31"/>
      <c r="AS55" s="29"/>
      <c r="AT55" s="21"/>
      <c r="AU55" s="16"/>
      <c r="AV55" s="16"/>
      <c r="AW55" s="16"/>
      <c r="AX55" s="16"/>
      <c r="AY55" s="16"/>
      <c r="AZ55" s="16"/>
      <c r="BA55" s="16"/>
      <c r="BB55" s="16"/>
      <c r="BC55" s="4">
        <f t="shared" si="4"/>
        <v>2.0925090000000002</v>
      </c>
    </row>
    <row r="56" spans="1:55">
      <c r="A56" s="67">
        <v>27</v>
      </c>
      <c r="B56" s="26">
        <v>1.7622119999999999</v>
      </c>
      <c r="C56" s="26">
        <v>3.62</v>
      </c>
      <c r="D56" s="26">
        <v>0.48667300000000002</v>
      </c>
      <c r="E56" s="22"/>
      <c r="F56" s="22"/>
      <c r="G56" s="22"/>
      <c r="H56" s="26"/>
      <c r="I56" s="26"/>
      <c r="J56" s="26"/>
      <c r="K56" s="27"/>
      <c r="L56" s="40"/>
      <c r="M56" s="26"/>
      <c r="N56" s="22"/>
      <c r="O56" s="22"/>
      <c r="P56" s="28"/>
      <c r="Q56" s="26"/>
      <c r="R56" s="20"/>
      <c r="S56" s="22"/>
      <c r="T56" s="22"/>
      <c r="U56" s="26"/>
      <c r="V56" s="22"/>
      <c r="W56" s="23"/>
      <c r="X56" s="15"/>
      <c r="Y56" s="15"/>
      <c r="Z56" s="26"/>
      <c r="AA56" s="4">
        <f t="shared" si="3"/>
        <v>1.9562949999999999</v>
      </c>
      <c r="AB56" s="68"/>
      <c r="AC56" s="2"/>
      <c r="AD56" s="30">
        <v>-0.32569500000000001</v>
      </c>
      <c r="AE56" s="30">
        <v>-0.88</v>
      </c>
      <c r="AF56" s="30">
        <v>7.8361400000000003</v>
      </c>
      <c r="AG56" s="29"/>
      <c r="AH56" s="29"/>
      <c r="AI56" s="29"/>
      <c r="AJ56" s="30"/>
      <c r="AK56" s="30"/>
      <c r="AL56" s="30"/>
      <c r="AM56" s="39"/>
      <c r="AN56" s="41"/>
      <c r="AO56" s="30"/>
      <c r="AP56" s="29"/>
      <c r="AQ56" s="29"/>
      <c r="AR56" s="31"/>
      <c r="AS56" s="29"/>
      <c r="AT56" s="21"/>
      <c r="AU56" s="16"/>
      <c r="AV56" s="16"/>
      <c r="AW56" s="16"/>
      <c r="AX56" s="16"/>
      <c r="AY56" s="16"/>
      <c r="AZ56" s="16"/>
      <c r="BA56" s="16"/>
      <c r="BB56" s="16"/>
      <c r="BC56" s="4">
        <f t="shared" si="4"/>
        <v>2.2101483333333332</v>
      </c>
    </row>
    <row r="57" spans="1:55">
      <c r="A57" s="67">
        <v>28</v>
      </c>
      <c r="B57" s="26">
        <v>1.963867</v>
      </c>
      <c r="C57" s="26">
        <v>3.83</v>
      </c>
      <c r="D57" s="26">
        <v>0.59614699999999998</v>
      </c>
      <c r="E57" s="22"/>
      <c r="F57" s="22"/>
      <c r="G57" s="22"/>
      <c r="H57" s="26"/>
      <c r="I57" s="26"/>
      <c r="J57" s="26"/>
      <c r="K57" s="27"/>
      <c r="L57" s="40"/>
      <c r="M57" s="26"/>
      <c r="N57" s="22"/>
      <c r="O57" s="22"/>
      <c r="P57" s="28"/>
      <c r="Q57" s="26"/>
      <c r="R57" s="20"/>
      <c r="S57" s="22"/>
      <c r="T57" s="22"/>
      <c r="U57" s="26"/>
      <c r="V57" s="22"/>
      <c r="W57" s="23"/>
      <c r="X57" s="15"/>
      <c r="Y57" s="15"/>
      <c r="Z57" s="26"/>
      <c r="AA57" s="4">
        <f t="shared" si="3"/>
        <v>2.1300046666666668</v>
      </c>
      <c r="AB57" s="68"/>
      <c r="AC57" s="2"/>
      <c r="AD57" s="30">
        <v>-0.21762699999999999</v>
      </c>
      <c r="AE57" s="30">
        <v>-0.79</v>
      </c>
      <c r="AF57" s="30">
        <v>8.0230700000000006</v>
      </c>
      <c r="AG57" s="29"/>
      <c r="AH57" s="29"/>
      <c r="AI57" s="29"/>
      <c r="AJ57" s="30"/>
      <c r="AK57" s="30"/>
      <c r="AL57" s="30"/>
      <c r="AM57" s="39"/>
      <c r="AN57" s="41"/>
      <c r="AO57" s="30"/>
      <c r="AP57" s="29"/>
      <c r="AQ57" s="29"/>
      <c r="AR57" s="31"/>
      <c r="AS57" s="29"/>
      <c r="AT57" s="21"/>
      <c r="AU57" s="16"/>
      <c r="AV57" s="16"/>
      <c r="AW57" s="16"/>
      <c r="AX57" s="16"/>
      <c r="AY57" s="16"/>
      <c r="AZ57" s="16"/>
      <c r="BA57" s="16"/>
      <c r="BB57" s="16"/>
      <c r="BC57" s="4">
        <f t="shared" si="4"/>
        <v>2.3384810000000003</v>
      </c>
    </row>
    <row r="58" spans="1:55">
      <c r="A58" s="67">
        <v>29</v>
      </c>
      <c r="B58" s="26">
        <v>2.163923</v>
      </c>
      <c r="C58" s="26">
        <v>4.08</v>
      </c>
      <c r="D58" s="26">
        <v>0.90817499999999995</v>
      </c>
      <c r="E58" s="22"/>
      <c r="F58" s="22"/>
      <c r="G58" s="22"/>
      <c r="H58" s="26"/>
      <c r="I58" s="26"/>
      <c r="J58" s="26"/>
      <c r="K58" s="27"/>
      <c r="L58" s="40"/>
      <c r="M58" s="26"/>
      <c r="N58" s="22"/>
      <c r="O58" s="22"/>
      <c r="P58" s="28"/>
      <c r="Q58" s="26"/>
      <c r="R58" s="20"/>
      <c r="S58" s="22"/>
      <c r="T58" s="22"/>
      <c r="U58" s="26"/>
      <c r="V58" s="22"/>
      <c r="W58" s="23"/>
      <c r="X58" s="15"/>
      <c r="Y58" s="15"/>
      <c r="Z58" s="26"/>
      <c r="AA58" s="4">
        <f t="shared" si="3"/>
        <v>2.3840326666666667</v>
      </c>
      <c r="AB58" s="68"/>
      <c r="AC58" s="2"/>
      <c r="AD58" s="30">
        <v>-0.114441</v>
      </c>
      <c r="AE58" s="30">
        <v>-0.7</v>
      </c>
      <c r="AF58" s="30">
        <v>8.1805699999999995</v>
      </c>
      <c r="AG58" s="29"/>
      <c r="AH58" s="29"/>
      <c r="AI58" s="29"/>
      <c r="AJ58" s="30"/>
      <c r="AK58" s="30"/>
      <c r="AL58" s="30"/>
      <c r="AM58" s="39"/>
      <c r="AN58" s="41"/>
      <c r="AO58" s="30"/>
      <c r="AP58" s="29"/>
      <c r="AQ58" s="29"/>
      <c r="AR58" s="31"/>
      <c r="AS58" s="29"/>
      <c r="AT58" s="21"/>
      <c r="AU58" s="16"/>
      <c r="AV58" s="16"/>
      <c r="AW58" s="16"/>
      <c r="AX58" s="16"/>
      <c r="AY58" s="16"/>
      <c r="AZ58" s="16"/>
      <c r="BA58" s="16"/>
      <c r="BB58" s="16"/>
      <c r="BC58" s="4">
        <f t="shared" si="4"/>
        <v>2.4553763333333332</v>
      </c>
    </row>
    <row r="59" spans="1:55">
      <c r="A59" s="67">
        <v>30</v>
      </c>
      <c r="B59" s="26">
        <v>2.3699680000000001</v>
      </c>
      <c r="C59" s="26">
        <v>4.3600000000000003</v>
      </c>
      <c r="D59" s="26">
        <v>1.0039</v>
      </c>
      <c r="E59" s="22"/>
      <c r="F59" s="22"/>
      <c r="G59" s="22"/>
      <c r="H59" s="26"/>
      <c r="I59" s="26"/>
      <c r="J59" s="26"/>
      <c r="K59" s="27"/>
      <c r="L59" s="40"/>
      <c r="M59" s="26"/>
      <c r="N59" s="22"/>
      <c r="O59" s="22"/>
      <c r="P59" s="28"/>
      <c r="Q59" s="26"/>
      <c r="R59" s="20"/>
      <c r="S59" s="22"/>
      <c r="T59" s="22"/>
      <c r="U59" s="26"/>
      <c r="V59" s="22"/>
      <c r="W59" s="23"/>
      <c r="X59" s="15"/>
      <c r="Y59" s="15"/>
      <c r="Z59" s="26"/>
      <c r="AA59" s="4">
        <f t="shared" si="3"/>
        <v>2.5779559999999999</v>
      </c>
      <c r="AB59" s="68"/>
      <c r="AC59" s="2"/>
      <c r="AD59" s="30">
        <v>-1.3863E-2</v>
      </c>
      <c r="AE59" s="30">
        <v>-0.63</v>
      </c>
      <c r="AF59" s="30">
        <v>8.3853399999999993</v>
      </c>
      <c r="AG59" s="29"/>
      <c r="AH59" s="29"/>
      <c r="AI59" s="29"/>
      <c r="AJ59" s="30"/>
      <c r="AK59" s="30"/>
      <c r="AL59" s="30"/>
      <c r="AM59" s="39"/>
      <c r="AN59" s="41"/>
      <c r="AO59" s="30"/>
      <c r="AP59" s="29"/>
      <c r="AQ59" s="29"/>
      <c r="AR59" s="31"/>
      <c r="AS59" s="29"/>
      <c r="AT59" s="21"/>
      <c r="AU59" s="16"/>
      <c r="AV59" s="16"/>
      <c r="AW59" s="16"/>
      <c r="AX59" s="16"/>
      <c r="AY59" s="16"/>
      <c r="AZ59" s="16"/>
      <c r="BA59" s="16"/>
      <c r="BB59" s="16"/>
      <c r="BC59" s="4">
        <f t="shared" si="4"/>
        <v>2.5804923333333334</v>
      </c>
    </row>
    <row r="60" spans="1:55">
      <c r="A60" s="67">
        <v>31</v>
      </c>
      <c r="B60" s="26">
        <v>2.5744570000000002</v>
      </c>
      <c r="C60" s="26">
        <v>4.55</v>
      </c>
      <c r="D60" s="26">
        <v>1.15201</v>
      </c>
      <c r="E60" s="22"/>
      <c r="F60" s="22"/>
      <c r="G60" s="22"/>
      <c r="H60" s="26"/>
      <c r="I60" s="26"/>
      <c r="J60" s="26"/>
      <c r="K60" s="27"/>
      <c r="L60" s="40"/>
      <c r="M60" s="26"/>
      <c r="N60" s="22"/>
      <c r="O60" s="22"/>
      <c r="P60" s="28"/>
      <c r="Q60" s="26"/>
      <c r="R60" s="20"/>
      <c r="S60" s="22"/>
      <c r="T60" s="22"/>
      <c r="U60" s="26"/>
      <c r="V60" s="22"/>
      <c r="W60" s="23"/>
      <c r="X60" s="15"/>
      <c r="Y60" s="15"/>
      <c r="Z60" s="26"/>
      <c r="AA60" s="4">
        <f t="shared" si="3"/>
        <v>2.7588223333333333</v>
      </c>
      <c r="AB60" s="68"/>
      <c r="AC60" s="2"/>
      <c r="AD60" s="30">
        <v>8.5930999999999993E-2</v>
      </c>
      <c r="AE60" s="30">
        <v>-0.56000000000000005</v>
      </c>
      <c r="AF60" s="30">
        <v>8.5662199999999995</v>
      </c>
      <c r="AG60" s="29"/>
      <c r="AH60" s="29"/>
      <c r="AI60" s="29"/>
      <c r="AJ60" s="30"/>
      <c r="AK60" s="30"/>
      <c r="AL60" s="30"/>
      <c r="AM60" s="39"/>
      <c r="AN60" s="41"/>
      <c r="AO60" s="30"/>
      <c r="AP60" s="29"/>
      <c r="AQ60" s="29"/>
      <c r="AR60" s="31"/>
      <c r="AS60" s="29"/>
      <c r="AT60" s="21"/>
      <c r="AU60" s="16"/>
      <c r="AV60" s="16"/>
      <c r="AW60" s="16"/>
      <c r="AX60" s="16"/>
      <c r="AY60" s="16"/>
      <c r="AZ60" s="16"/>
      <c r="BA60" s="16"/>
      <c r="BB60" s="16"/>
      <c r="BC60" s="4">
        <f t="shared" si="4"/>
        <v>2.6973836666666666</v>
      </c>
    </row>
    <row r="61" spans="1:55">
      <c r="A61" s="67">
        <v>32</v>
      </c>
      <c r="B61" s="26">
        <v>2.776878</v>
      </c>
      <c r="C61" s="26">
        <v>4.79</v>
      </c>
      <c r="D61" s="26">
        <v>1.2994600000000001</v>
      </c>
      <c r="E61" s="22"/>
      <c r="F61" s="22"/>
      <c r="G61" s="22"/>
      <c r="H61" s="26"/>
      <c r="I61" s="26"/>
      <c r="J61" s="26"/>
      <c r="K61" s="27"/>
      <c r="L61" s="40"/>
      <c r="M61" s="26"/>
      <c r="N61" s="22"/>
      <c r="O61" s="22"/>
      <c r="P61" s="28"/>
      <c r="Q61" s="26"/>
      <c r="R61" s="20"/>
      <c r="S61" s="22"/>
      <c r="T61" s="22"/>
      <c r="U61" s="26"/>
      <c r="V61" s="22"/>
      <c r="W61" s="23"/>
      <c r="X61" s="15"/>
      <c r="Y61" s="15"/>
      <c r="Z61" s="26"/>
      <c r="AA61" s="4">
        <f t="shared" ref="AA61:AA92" si="5">AVERAGE(B61:Z61)</f>
        <v>2.9554460000000002</v>
      </c>
      <c r="AB61" s="68"/>
      <c r="AC61" s="2"/>
      <c r="AD61" s="30">
        <v>0.18321999999999999</v>
      </c>
      <c r="AE61" s="30">
        <v>-0.46</v>
      </c>
      <c r="AF61" s="30">
        <v>8.7163599999999999</v>
      </c>
      <c r="AG61" s="29"/>
      <c r="AH61" s="29"/>
      <c r="AI61" s="29"/>
      <c r="AJ61" s="30"/>
      <c r="AK61" s="30"/>
      <c r="AL61" s="30"/>
      <c r="AM61" s="39"/>
      <c r="AN61" s="41"/>
      <c r="AO61" s="30"/>
      <c r="AP61" s="29"/>
      <c r="AQ61" s="29"/>
      <c r="AR61" s="31"/>
      <c r="AS61" s="29"/>
      <c r="AT61" s="21"/>
      <c r="AU61" s="16"/>
      <c r="AV61" s="16"/>
      <c r="AW61" s="16"/>
      <c r="AX61" s="16"/>
      <c r="AY61" s="16"/>
      <c r="AZ61" s="16"/>
      <c r="BA61" s="16"/>
      <c r="BB61" s="16"/>
      <c r="BC61" s="4">
        <f t="shared" ref="BC61:BC92" si="6">AVERAGE(AD61:BB61)</f>
        <v>2.813193333333333</v>
      </c>
    </row>
    <row r="62" spans="1:55">
      <c r="A62" s="67">
        <v>33</v>
      </c>
      <c r="B62" s="26">
        <v>2.9738579999999999</v>
      </c>
      <c r="C62" s="26">
        <v>4.9800000000000004</v>
      </c>
      <c r="D62" s="26">
        <v>1.4653099999999999</v>
      </c>
      <c r="E62" s="22"/>
      <c r="F62" s="22"/>
      <c r="G62" s="22"/>
      <c r="H62" s="26"/>
      <c r="I62" s="26"/>
      <c r="J62" s="26"/>
      <c r="K62" s="27"/>
      <c r="L62" s="40"/>
      <c r="M62" s="26"/>
      <c r="N62" s="22"/>
      <c r="O62" s="22"/>
      <c r="P62" s="28"/>
      <c r="Q62" s="26"/>
      <c r="R62" s="20"/>
      <c r="S62" s="22"/>
      <c r="T62" s="22"/>
      <c r="U62" s="26"/>
      <c r="V62" s="22"/>
      <c r="W62" s="23"/>
      <c r="X62" s="15"/>
      <c r="Y62" s="15"/>
      <c r="Z62" s="26"/>
      <c r="AA62" s="4">
        <f t="shared" si="5"/>
        <v>3.1397226666666671</v>
      </c>
      <c r="AB62" s="68"/>
      <c r="AC62" s="2"/>
      <c r="AD62" s="30">
        <v>0.28031699999999998</v>
      </c>
      <c r="AE62" s="30">
        <v>-0.38</v>
      </c>
      <c r="AF62" s="30">
        <v>8.8794000000000004</v>
      </c>
      <c r="AG62" s="29"/>
      <c r="AH62" s="29"/>
      <c r="AI62" s="29"/>
      <c r="AJ62" s="30"/>
      <c r="AK62" s="30"/>
      <c r="AL62" s="30"/>
      <c r="AM62" s="39"/>
      <c r="AN62" s="41"/>
      <c r="AO62" s="30"/>
      <c r="AP62" s="29"/>
      <c r="AQ62" s="29"/>
      <c r="AR62" s="31"/>
      <c r="AS62" s="29"/>
      <c r="AT62" s="21"/>
      <c r="AU62" s="16"/>
      <c r="AV62" s="16"/>
      <c r="AW62" s="16"/>
      <c r="AX62" s="16"/>
      <c r="AY62" s="16"/>
      <c r="AZ62" s="16"/>
      <c r="BA62" s="16"/>
      <c r="BB62" s="16"/>
      <c r="BC62" s="4">
        <f t="shared" si="6"/>
        <v>2.9265723333333331</v>
      </c>
    </row>
    <row r="63" spans="1:55">
      <c r="A63" s="67">
        <v>34</v>
      </c>
      <c r="B63" s="26">
        <v>3.1721539999999999</v>
      </c>
      <c r="C63" s="26">
        <v>5.15</v>
      </c>
      <c r="D63" s="26">
        <v>1.6446000000000001</v>
      </c>
      <c r="E63" s="22"/>
      <c r="F63" s="22"/>
      <c r="G63" s="22"/>
      <c r="H63" s="26"/>
      <c r="I63" s="26"/>
      <c r="J63" s="26"/>
      <c r="K63" s="27"/>
      <c r="L63" s="40"/>
      <c r="M63" s="26"/>
      <c r="N63" s="22"/>
      <c r="O63" s="22"/>
      <c r="P63" s="28"/>
      <c r="Q63" s="26"/>
      <c r="R63" s="20"/>
      <c r="S63" s="22"/>
      <c r="T63" s="22"/>
      <c r="U63" s="26"/>
      <c r="V63" s="22"/>
      <c r="W63" s="23"/>
      <c r="X63" s="15"/>
      <c r="Y63" s="15"/>
      <c r="Z63" s="26"/>
      <c r="AA63" s="4">
        <f t="shared" si="5"/>
        <v>3.3222513333333339</v>
      </c>
      <c r="AB63" s="68"/>
      <c r="AC63" s="2"/>
      <c r="AD63" s="30">
        <v>0.373002</v>
      </c>
      <c r="AE63" s="30">
        <v>-0.3</v>
      </c>
      <c r="AF63" s="30">
        <v>9.0226900000000008</v>
      </c>
      <c r="AG63" s="29"/>
      <c r="AH63" s="29"/>
      <c r="AI63" s="29"/>
      <c r="AJ63" s="30"/>
      <c r="AK63" s="30"/>
      <c r="AL63" s="30"/>
      <c r="AM63" s="39"/>
      <c r="AN63" s="41"/>
      <c r="AO63" s="30"/>
      <c r="AP63" s="29"/>
      <c r="AQ63" s="29"/>
      <c r="AR63" s="31"/>
      <c r="AS63" s="29"/>
      <c r="AT63" s="21"/>
      <c r="AU63" s="16"/>
      <c r="AV63" s="16"/>
      <c r="AW63" s="16"/>
      <c r="AX63" s="16"/>
      <c r="AY63" s="16"/>
      <c r="AZ63" s="16"/>
      <c r="BA63" s="16"/>
      <c r="BB63" s="16"/>
      <c r="BC63" s="4">
        <f t="shared" si="6"/>
        <v>3.0318973333333337</v>
      </c>
    </row>
    <row r="64" spans="1:55">
      <c r="A64" s="67">
        <v>35</v>
      </c>
      <c r="B64" s="26">
        <v>3.3738190000000001</v>
      </c>
      <c r="C64" s="26">
        <v>5.41</v>
      </c>
      <c r="D64" s="26">
        <v>1.9116500000000001</v>
      </c>
      <c r="E64" s="22"/>
      <c r="F64" s="22"/>
      <c r="G64" s="22"/>
      <c r="H64" s="26"/>
      <c r="I64" s="26"/>
      <c r="J64" s="26"/>
      <c r="K64" s="27"/>
      <c r="L64" s="40"/>
      <c r="M64" s="26"/>
      <c r="N64" s="22"/>
      <c r="O64" s="22"/>
      <c r="P64" s="28"/>
      <c r="Q64" s="26"/>
      <c r="R64" s="20"/>
      <c r="S64" s="22"/>
      <c r="T64" s="22"/>
      <c r="U64" s="26"/>
      <c r="V64" s="22"/>
      <c r="W64" s="23"/>
      <c r="X64" s="15"/>
      <c r="Y64" s="15"/>
      <c r="Z64" s="26"/>
      <c r="AA64" s="4">
        <f t="shared" si="5"/>
        <v>3.5651563333333338</v>
      </c>
      <c r="AB64" s="68"/>
      <c r="AC64" s="2"/>
      <c r="AD64" s="30">
        <v>0.46397899999999997</v>
      </c>
      <c r="AE64" s="30">
        <v>-0.24</v>
      </c>
      <c r="AF64" s="30">
        <v>9.1573399999999996</v>
      </c>
      <c r="AG64" s="29"/>
      <c r="AH64" s="29"/>
      <c r="AI64" s="29"/>
      <c r="AJ64" s="30"/>
      <c r="AK64" s="30"/>
      <c r="AL64" s="30"/>
      <c r="AM64" s="39"/>
      <c r="AN64" s="41"/>
      <c r="AO64" s="30"/>
      <c r="AP64" s="29"/>
      <c r="AQ64" s="29"/>
      <c r="AR64" s="31"/>
      <c r="AS64" s="29"/>
      <c r="AT64" s="21"/>
      <c r="AU64" s="16"/>
      <c r="AV64" s="16"/>
      <c r="AW64" s="16"/>
      <c r="AX64" s="16"/>
      <c r="AY64" s="16"/>
      <c r="AZ64" s="16"/>
      <c r="BA64" s="16"/>
      <c r="BB64" s="16"/>
      <c r="BC64" s="4">
        <f t="shared" si="6"/>
        <v>3.1271063333333333</v>
      </c>
    </row>
    <row r="65" spans="1:55">
      <c r="A65" s="67">
        <v>36</v>
      </c>
      <c r="B65" s="26">
        <v>3.577321</v>
      </c>
      <c r="C65" s="26">
        <v>5.61</v>
      </c>
      <c r="D65" s="26">
        <v>2.0226199999999999</v>
      </c>
      <c r="E65" s="22"/>
      <c r="F65" s="22"/>
      <c r="G65" s="22"/>
      <c r="H65" s="26"/>
      <c r="I65" s="26"/>
      <c r="J65" s="26"/>
      <c r="K65" s="27"/>
      <c r="L65" s="40"/>
      <c r="M65" s="26"/>
      <c r="N65" s="22"/>
      <c r="O65" s="22"/>
      <c r="P65" s="28"/>
      <c r="Q65" s="26"/>
      <c r="R65" s="20"/>
      <c r="S65" s="22"/>
      <c r="T65" s="22"/>
      <c r="U65" s="26"/>
      <c r="V65" s="22"/>
      <c r="W65" s="23"/>
      <c r="X65" s="15"/>
      <c r="Y65" s="15"/>
      <c r="Z65" s="26"/>
      <c r="AA65" s="4">
        <f t="shared" si="5"/>
        <v>3.7366470000000001</v>
      </c>
      <c r="AB65" s="68"/>
      <c r="AC65" s="2"/>
      <c r="AD65" s="30">
        <v>0.55546700000000004</v>
      </c>
      <c r="AE65" s="30">
        <v>-0.17</v>
      </c>
      <c r="AF65" s="30">
        <v>9.3035399999999999</v>
      </c>
      <c r="AG65" s="29"/>
      <c r="AH65" s="29"/>
      <c r="AI65" s="29"/>
      <c r="AJ65" s="30"/>
      <c r="AK65" s="30"/>
      <c r="AL65" s="30"/>
      <c r="AM65" s="39"/>
      <c r="AN65" s="41"/>
      <c r="AO65" s="30"/>
      <c r="AP65" s="29"/>
      <c r="AQ65" s="29"/>
      <c r="AR65" s="31"/>
      <c r="AS65" s="29"/>
      <c r="AT65" s="21"/>
      <c r="AU65" s="16"/>
      <c r="AV65" s="16"/>
      <c r="AW65" s="16"/>
      <c r="AX65" s="16"/>
      <c r="AY65" s="16"/>
      <c r="AZ65" s="16"/>
      <c r="BA65" s="16"/>
      <c r="BB65" s="16"/>
      <c r="BC65" s="4">
        <f t="shared" si="6"/>
        <v>3.2296689999999999</v>
      </c>
    </row>
    <row r="66" spans="1:55">
      <c r="A66" s="67">
        <v>37</v>
      </c>
      <c r="B66" s="26">
        <v>3.7811880000000002</v>
      </c>
      <c r="C66" s="26">
        <v>5.87</v>
      </c>
      <c r="D66" s="26">
        <v>2.20791</v>
      </c>
      <c r="E66" s="22"/>
      <c r="F66" s="22"/>
      <c r="G66" s="22"/>
      <c r="H66" s="26"/>
      <c r="I66" s="26"/>
      <c r="J66" s="26"/>
      <c r="K66" s="27"/>
      <c r="L66" s="40"/>
      <c r="M66" s="26"/>
      <c r="N66" s="22"/>
      <c r="O66" s="22"/>
      <c r="P66" s="28"/>
      <c r="Q66" s="26"/>
      <c r="R66" s="20"/>
      <c r="S66" s="22"/>
      <c r="T66" s="22"/>
      <c r="U66" s="26"/>
      <c r="V66" s="22"/>
      <c r="W66" s="23"/>
      <c r="X66" s="15"/>
      <c r="Y66" s="15"/>
      <c r="Z66" s="26"/>
      <c r="AA66" s="4">
        <f t="shared" si="5"/>
        <v>3.9530326666666671</v>
      </c>
      <c r="AB66" s="68"/>
      <c r="AC66" s="2"/>
      <c r="AD66" s="30">
        <v>0.64328799999999997</v>
      </c>
      <c r="AE66" s="30">
        <v>-0.12</v>
      </c>
      <c r="AF66" s="30">
        <v>9.5106199999999994</v>
      </c>
      <c r="AG66" s="29"/>
      <c r="AH66" s="29"/>
      <c r="AI66" s="29"/>
      <c r="AJ66" s="30"/>
      <c r="AK66" s="30"/>
      <c r="AL66" s="30"/>
      <c r="AM66" s="39"/>
      <c r="AN66" s="41"/>
      <c r="AO66" s="30"/>
      <c r="AP66" s="29"/>
      <c r="AQ66" s="29"/>
      <c r="AR66" s="31"/>
      <c r="AS66" s="29"/>
      <c r="AT66" s="21"/>
      <c r="AU66" s="16"/>
      <c r="AV66" s="16"/>
      <c r="AW66" s="16"/>
      <c r="AX66" s="16"/>
      <c r="AY66" s="16"/>
      <c r="AZ66" s="16"/>
      <c r="BA66" s="16"/>
      <c r="BB66" s="16"/>
      <c r="BC66" s="4">
        <f t="shared" si="6"/>
        <v>3.3446359999999999</v>
      </c>
    </row>
    <row r="67" spans="1:55">
      <c r="A67" s="67">
        <v>38</v>
      </c>
      <c r="B67" s="26">
        <v>3.9870190000000001</v>
      </c>
      <c r="C67" s="26">
        <v>6.1319999999999997</v>
      </c>
      <c r="D67" s="26">
        <v>2.29244</v>
      </c>
      <c r="E67" s="22"/>
      <c r="F67" s="22"/>
      <c r="G67" s="22"/>
      <c r="H67" s="26"/>
      <c r="I67" s="26"/>
      <c r="J67" s="26"/>
      <c r="K67" s="27"/>
      <c r="L67" s="40"/>
      <c r="M67" s="26"/>
      <c r="N67" s="22"/>
      <c r="O67" s="22"/>
      <c r="P67" s="28"/>
      <c r="Q67" s="26"/>
      <c r="R67" s="20"/>
      <c r="S67" s="22"/>
      <c r="T67" s="22"/>
      <c r="U67" s="26"/>
      <c r="V67" s="22"/>
      <c r="W67" s="23"/>
      <c r="X67" s="15"/>
      <c r="Y67" s="15"/>
      <c r="Z67" s="26"/>
      <c r="AA67" s="4">
        <f t="shared" si="5"/>
        <v>4.1371530000000005</v>
      </c>
      <c r="AB67" s="68"/>
      <c r="AC67" s="2"/>
      <c r="AD67" s="30">
        <v>0.73068</v>
      </c>
      <c r="AE67" s="30">
        <v>-0.05</v>
      </c>
      <c r="AF67" s="30">
        <v>9.7099499999999992</v>
      </c>
      <c r="AG67" s="29"/>
      <c r="AH67" s="29"/>
      <c r="AI67" s="29"/>
      <c r="AJ67" s="30"/>
      <c r="AK67" s="30"/>
      <c r="AL67" s="30"/>
      <c r="AM67" s="39"/>
      <c r="AN67" s="41"/>
      <c r="AO67" s="30"/>
      <c r="AP67" s="29"/>
      <c r="AQ67" s="29"/>
      <c r="AR67" s="31"/>
      <c r="AS67" s="29"/>
      <c r="AT67" s="21"/>
      <c r="AU67" s="16"/>
      <c r="AV67" s="16"/>
      <c r="AW67" s="16"/>
      <c r="AX67" s="16"/>
      <c r="AY67" s="16"/>
      <c r="AZ67" s="16"/>
      <c r="BA67" s="16"/>
      <c r="BB67" s="16"/>
      <c r="BC67" s="4">
        <f t="shared" si="6"/>
        <v>3.4635433333333334</v>
      </c>
    </row>
    <row r="68" spans="1:55">
      <c r="A68" s="67">
        <v>39</v>
      </c>
      <c r="B68" s="26">
        <v>4.1925590000000001</v>
      </c>
      <c r="C68" s="26">
        <v>6.43</v>
      </c>
      <c r="D68" s="26">
        <v>2.4914000000000001</v>
      </c>
      <c r="E68" s="22"/>
      <c r="F68" s="22"/>
      <c r="G68" s="22"/>
      <c r="H68" s="26"/>
      <c r="I68" s="26"/>
      <c r="J68" s="26"/>
      <c r="K68" s="27"/>
      <c r="L68" s="40"/>
      <c r="M68" s="26"/>
      <c r="N68" s="22"/>
      <c r="O68" s="22"/>
      <c r="P68" s="28"/>
      <c r="Q68" s="26"/>
      <c r="R68" s="20"/>
      <c r="S68" s="22"/>
      <c r="T68" s="22"/>
      <c r="U68" s="26"/>
      <c r="V68" s="22"/>
      <c r="W68" s="23"/>
      <c r="X68" s="15"/>
      <c r="Y68" s="15"/>
      <c r="Z68" s="26"/>
      <c r="AA68" s="4">
        <f t="shared" si="5"/>
        <v>4.3713196666666665</v>
      </c>
      <c r="AB68" s="68"/>
      <c r="AC68" s="2"/>
      <c r="AD68" s="30">
        <v>0.81667199999999995</v>
      </c>
      <c r="AE68" s="30">
        <v>0.03</v>
      </c>
      <c r="AF68" s="30">
        <v>9.8707399999999996</v>
      </c>
      <c r="AG68" s="29"/>
      <c r="AH68" s="29"/>
      <c r="AI68" s="29"/>
      <c r="AJ68" s="30"/>
      <c r="AK68" s="30"/>
      <c r="AL68" s="30"/>
      <c r="AM68" s="39"/>
      <c r="AN68" s="41"/>
      <c r="AO68" s="30"/>
      <c r="AP68" s="29"/>
      <c r="AQ68" s="29"/>
      <c r="AR68" s="31"/>
      <c r="AS68" s="29"/>
      <c r="AT68" s="21"/>
      <c r="AU68" s="16"/>
      <c r="AV68" s="16"/>
      <c r="AW68" s="16"/>
      <c r="AX68" s="16"/>
      <c r="AY68" s="16"/>
      <c r="AZ68" s="16"/>
      <c r="BA68" s="16"/>
      <c r="BB68" s="16"/>
      <c r="BC68" s="4">
        <f t="shared" si="6"/>
        <v>3.5724706666666664</v>
      </c>
    </row>
    <row r="69" spans="1:55">
      <c r="A69" s="67">
        <v>40</v>
      </c>
      <c r="B69" s="26">
        <v>4.3969019999999999</v>
      </c>
      <c r="C69" s="26">
        <v>6.59</v>
      </c>
      <c r="D69" s="26">
        <v>2.7498800000000001</v>
      </c>
      <c r="E69" s="22"/>
      <c r="F69" s="22"/>
      <c r="G69" s="22"/>
      <c r="H69" s="26"/>
      <c r="I69" s="26"/>
      <c r="J69" s="26"/>
      <c r="K69" s="27"/>
      <c r="L69" s="40"/>
      <c r="M69" s="26"/>
      <c r="N69" s="22"/>
      <c r="O69" s="22"/>
      <c r="P69" s="28"/>
      <c r="Q69" s="26"/>
      <c r="R69" s="20"/>
      <c r="S69" s="22"/>
      <c r="T69" s="22"/>
      <c r="U69" s="26"/>
      <c r="V69" s="22"/>
      <c r="W69" s="23"/>
      <c r="X69" s="15"/>
      <c r="Y69" s="15"/>
      <c r="Z69" s="26"/>
      <c r="AA69" s="4">
        <f t="shared" si="5"/>
        <v>4.5789273333333336</v>
      </c>
      <c r="AB69" s="68"/>
      <c r="AC69" s="2"/>
      <c r="AD69" s="30">
        <v>0.90233200000000002</v>
      </c>
      <c r="AE69" s="30">
        <v>0.09</v>
      </c>
      <c r="AF69" s="30">
        <v>9.9956200000000006</v>
      </c>
      <c r="AG69" s="29"/>
      <c r="AH69" s="29"/>
      <c r="AI69" s="29"/>
      <c r="AJ69" s="30"/>
      <c r="AK69" s="30"/>
      <c r="AL69" s="30"/>
      <c r="AM69" s="39"/>
      <c r="AN69" s="41"/>
      <c r="AO69" s="30"/>
      <c r="AP69" s="29"/>
      <c r="AQ69" s="29"/>
      <c r="AR69" s="31"/>
      <c r="AS69" s="29"/>
      <c r="AT69" s="21"/>
      <c r="AU69" s="16"/>
      <c r="AV69" s="16"/>
      <c r="AW69" s="16"/>
      <c r="AX69" s="16"/>
      <c r="AY69" s="16"/>
      <c r="AZ69" s="16"/>
      <c r="BA69" s="16"/>
      <c r="BB69" s="16"/>
      <c r="BC69" s="4">
        <f t="shared" si="6"/>
        <v>3.6626506666666665</v>
      </c>
    </row>
    <row r="70" spans="1:55">
      <c r="A70" s="67">
        <v>41</v>
      </c>
      <c r="B70" s="26">
        <v>4.6004069999999997</v>
      </c>
      <c r="C70" s="26">
        <v>6.85</v>
      </c>
      <c r="D70" s="26">
        <v>2.96401</v>
      </c>
      <c r="E70" s="22"/>
      <c r="F70" s="22"/>
      <c r="G70" s="22"/>
      <c r="H70" s="26"/>
      <c r="I70" s="26"/>
      <c r="J70" s="26"/>
      <c r="K70" s="27"/>
      <c r="L70" s="40"/>
      <c r="M70" s="26"/>
      <c r="N70" s="22"/>
      <c r="O70" s="22"/>
      <c r="P70" s="28"/>
      <c r="Q70" s="26"/>
      <c r="R70" s="20"/>
      <c r="S70" s="22"/>
      <c r="T70" s="22"/>
      <c r="U70" s="26"/>
      <c r="V70" s="22"/>
      <c r="W70" s="23"/>
      <c r="X70" s="15"/>
      <c r="Y70" s="15"/>
      <c r="Z70" s="26"/>
      <c r="AA70" s="4">
        <f t="shared" si="5"/>
        <v>4.8048056666666659</v>
      </c>
      <c r="AB70" s="68"/>
      <c r="AC70" s="2"/>
      <c r="AD70" s="30">
        <v>0.98856599999999994</v>
      </c>
      <c r="AE70" s="30">
        <v>0.16</v>
      </c>
      <c r="AF70" s="30">
        <v>10.1532</v>
      </c>
      <c r="AG70" s="29"/>
      <c r="AH70" s="29"/>
      <c r="AI70" s="29"/>
      <c r="AJ70" s="30"/>
      <c r="AK70" s="30"/>
      <c r="AL70" s="30"/>
      <c r="AM70" s="39"/>
      <c r="AN70" s="41"/>
      <c r="AO70" s="30"/>
      <c r="AP70" s="29"/>
      <c r="AQ70" s="29"/>
      <c r="AR70" s="31"/>
      <c r="AS70" s="29"/>
      <c r="AT70" s="21"/>
      <c r="AU70" s="16"/>
      <c r="AV70" s="16"/>
      <c r="AW70" s="16"/>
      <c r="AX70" s="16"/>
      <c r="AY70" s="16"/>
      <c r="AZ70" s="16"/>
      <c r="BA70" s="16"/>
      <c r="BB70" s="16"/>
      <c r="BC70" s="4">
        <f t="shared" si="6"/>
        <v>3.7672553333333334</v>
      </c>
    </row>
    <row r="71" spans="1:55">
      <c r="A71" s="67">
        <v>42</v>
      </c>
      <c r="B71" s="26">
        <v>4.8097630000000002</v>
      </c>
      <c r="C71" s="26">
        <v>7.01</v>
      </c>
      <c r="D71" s="26">
        <v>3.0919699999999999</v>
      </c>
      <c r="E71" s="22"/>
      <c r="F71" s="22"/>
      <c r="G71" s="22"/>
      <c r="H71" s="26"/>
      <c r="I71" s="26"/>
      <c r="J71" s="26"/>
      <c r="K71" s="27"/>
      <c r="L71" s="40"/>
      <c r="M71" s="26"/>
      <c r="N71" s="22"/>
      <c r="O71" s="22"/>
      <c r="P71" s="28"/>
      <c r="Q71" s="26"/>
      <c r="R71" s="20"/>
      <c r="S71" s="22"/>
      <c r="T71" s="22"/>
      <c r="U71" s="26"/>
      <c r="V71" s="22"/>
      <c r="W71" s="23"/>
      <c r="X71" s="15"/>
      <c r="Y71" s="15"/>
      <c r="Z71" s="26"/>
      <c r="AA71" s="4">
        <f t="shared" si="5"/>
        <v>4.9705776666666663</v>
      </c>
      <c r="AB71" s="68"/>
      <c r="AC71" s="2"/>
      <c r="AD71" s="30">
        <v>1.071121</v>
      </c>
      <c r="AE71" s="30">
        <v>0.25</v>
      </c>
      <c r="AF71" s="30">
        <v>10.3398</v>
      </c>
      <c r="AG71" s="29"/>
      <c r="AH71" s="29"/>
      <c r="AI71" s="29"/>
      <c r="AJ71" s="30"/>
      <c r="AK71" s="30"/>
      <c r="AL71" s="30"/>
      <c r="AM71" s="39"/>
      <c r="AN71" s="41"/>
      <c r="AO71" s="30"/>
      <c r="AP71" s="29"/>
      <c r="AQ71" s="29"/>
      <c r="AR71" s="31"/>
      <c r="AS71" s="29"/>
      <c r="AT71" s="21"/>
      <c r="AU71" s="16"/>
      <c r="AV71" s="16"/>
      <c r="AW71" s="16"/>
      <c r="AX71" s="16"/>
      <c r="AY71" s="16"/>
      <c r="AZ71" s="16"/>
      <c r="BA71" s="16"/>
      <c r="BB71" s="16"/>
      <c r="BC71" s="4">
        <f t="shared" si="6"/>
        <v>3.8869736666666665</v>
      </c>
    </row>
    <row r="72" spans="1:55">
      <c r="A72" s="67">
        <v>43</v>
      </c>
      <c r="B72" s="26">
        <v>5.0211220000000001</v>
      </c>
      <c r="C72" s="26">
        <v>7.25</v>
      </c>
      <c r="D72" s="26">
        <v>3.2674300000000001</v>
      </c>
      <c r="E72" s="22"/>
      <c r="F72" s="22"/>
      <c r="G72" s="22"/>
      <c r="H72" s="26"/>
      <c r="I72" s="26"/>
      <c r="J72" s="26"/>
      <c r="K72" s="27"/>
      <c r="L72" s="40"/>
      <c r="M72" s="26"/>
      <c r="N72" s="22"/>
      <c r="O72" s="22"/>
      <c r="P72" s="28"/>
      <c r="Q72" s="26"/>
      <c r="R72" s="20"/>
      <c r="S72" s="22"/>
      <c r="T72" s="22"/>
      <c r="U72" s="26"/>
      <c r="V72" s="22"/>
      <c r="W72" s="23"/>
      <c r="X72" s="15"/>
      <c r="Y72" s="15"/>
      <c r="Z72" s="26"/>
      <c r="AA72" s="4">
        <f t="shared" si="5"/>
        <v>5.1795173333333331</v>
      </c>
      <c r="AB72" s="68"/>
      <c r="AC72" s="2"/>
      <c r="AD72" s="30">
        <v>1.155192</v>
      </c>
      <c r="AE72" s="30">
        <v>0.36</v>
      </c>
      <c r="AF72" s="30">
        <v>10.538600000000001</v>
      </c>
      <c r="AG72" s="29"/>
      <c r="AH72" s="29"/>
      <c r="AI72" s="29"/>
      <c r="AJ72" s="30"/>
      <c r="AK72" s="30"/>
      <c r="AL72" s="30"/>
      <c r="AM72" s="39"/>
      <c r="AN72" s="41"/>
      <c r="AO72" s="30"/>
      <c r="AP72" s="29"/>
      <c r="AQ72" s="29"/>
      <c r="AR72" s="31"/>
      <c r="AS72" s="29"/>
      <c r="AT72" s="21"/>
      <c r="AU72" s="16"/>
      <c r="AV72" s="16"/>
      <c r="AW72" s="16"/>
      <c r="AX72" s="16"/>
      <c r="AY72" s="16"/>
      <c r="AZ72" s="16"/>
      <c r="BA72" s="16"/>
      <c r="BB72" s="16"/>
      <c r="BC72" s="4">
        <f t="shared" si="6"/>
        <v>4.0179306666666674</v>
      </c>
    </row>
    <row r="73" spans="1:55">
      <c r="A73" s="67">
        <v>44</v>
      </c>
      <c r="B73" s="26">
        <v>5.2294169999999998</v>
      </c>
      <c r="C73" s="26">
        <v>7.56</v>
      </c>
      <c r="D73" s="26">
        <v>3.3717700000000002</v>
      </c>
      <c r="E73" s="22"/>
      <c r="F73" s="22"/>
      <c r="G73" s="22"/>
      <c r="H73" s="26"/>
      <c r="I73" s="26"/>
      <c r="J73" s="26"/>
      <c r="K73" s="27"/>
      <c r="L73" s="40"/>
      <c r="M73" s="26"/>
      <c r="N73" s="22"/>
      <c r="O73" s="22"/>
      <c r="P73" s="28"/>
      <c r="Q73" s="26"/>
      <c r="R73" s="20"/>
      <c r="S73" s="22"/>
      <c r="T73" s="22"/>
      <c r="U73" s="26"/>
      <c r="V73" s="22"/>
      <c r="W73" s="23"/>
      <c r="X73" s="15"/>
      <c r="Y73" s="15"/>
      <c r="Z73" s="26"/>
      <c r="AA73" s="4">
        <f t="shared" si="5"/>
        <v>5.3870623333333336</v>
      </c>
      <c r="AB73" s="68"/>
      <c r="AC73" s="2"/>
      <c r="AD73" s="30">
        <v>1.2383550000000001</v>
      </c>
      <c r="AE73" s="30">
        <v>0.43</v>
      </c>
      <c r="AF73" s="30">
        <v>10.694699999999999</v>
      </c>
      <c r="AG73" s="29"/>
      <c r="AH73" s="29"/>
      <c r="AI73" s="29"/>
      <c r="AJ73" s="30"/>
      <c r="AK73" s="30"/>
      <c r="AL73" s="30"/>
      <c r="AM73" s="39"/>
      <c r="AN73" s="41"/>
      <c r="AO73" s="30"/>
      <c r="AP73" s="29"/>
      <c r="AQ73" s="29"/>
      <c r="AR73" s="31"/>
      <c r="AS73" s="29"/>
      <c r="AT73" s="21"/>
      <c r="AU73" s="16"/>
      <c r="AV73" s="16"/>
      <c r="AW73" s="16"/>
      <c r="AX73" s="16"/>
      <c r="AY73" s="16"/>
      <c r="AZ73" s="16"/>
      <c r="BA73" s="16"/>
      <c r="BB73" s="16"/>
      <c r="BC73" s="4">
        <f t="shared" si="6"/>
        <v>4.1210183333333328</v>
      </c>
    </row>
    <row r="74" spans="1:55">
      <c r="A74" s="67">
        <v>45</v>
      </c>
      <c r="B74" s="26">
        <v>5.4454070000000003</v>
      </c>
      <c r="C74" s="26">
        <v>7.8</v>
      </c>
      <c r="D74" s="26">
        <v>3.63672</v>
      </c>
      <c r="E74" s="22"/>
      <c r="F74" s="22"/>
      <c r="G74" s="22"/>
      <c r="H74" s="26"/>
      <c r="I74" s="26"/>
      <c r="J74" s="26"/>
      <c r="K74" s="27"/>
      <c r="L74" s="40"/>
      <c r="M74" s="26"/>
      <c r="N74" s="22"/>
      <c r="O74" s="22"/>
      <c r="P74" s="28"/>
      <c r="Q74" s="26"/>
      <c r="R74" s="20"/>
      <c r="S74" s="22"/>
      <c r="T74" s="22"/>
      <c r="U74" s="26"/>
      <c r="V74" s="22"/>
      <c r="W74" s="23"/>
      <c r="X74" s="15"/>
      <c r="Y74" s="15"/>
      <c r="Z74" s="26"/>
      <c r="AA74" s="4">
        <f t="shared" si="5"/>
        <v>5.6273756666666666</v>
      </c>
      <c r="AB74" s="68"/>
      <c r="AC74" s="2"/>
      <c r="AD74" s="30">
        <v>1.320109</v>
      </c>
      <c r="AE74" s="30">
        <v>0.51</v>
      </c>
      <c r="AF74" s="30">
        <v>10.860900000000001</v>
      </c>
      <c r="AG74" s="29"/>
      <c r="AH74" s="29"/>
      <c r="AI74" s="29"/>
      <c r="AJ74" s="30"/>
      <c r="AK74" s="30"/>
      <c r="AL74" s="30"/>
      <c r="AM74" s="39"/>
      <c r="AN74" s="41"/>
      <c r="AO74" s="30"/>
      <c r="AP74" s="29"/>
      <c r="AQ74" s="29"/>
      <c r="AR74" s="31"/>
      <c r="AS74" s="29"/>
      <c r="AT74" s="21"/>
      <c r="AU74" s="16"/>
      <c r="AV74" s="16"/>
      <c r="AW74" s="16"/>
      <c r="AX74" s="16"/>
      <c r="AY74" s="16"/>
      <c r="AZ74" s="16"/>
      <c r="BA74" s="16"/>
      <c r="BB74" s="16"/>
      <c r="BC74" s="4">
        <f t="shared" si="6"/>
        <v>4.2303363333333337</v>
      </c>
    </row>
    <row r="75" spans="1:55">
      <c r="A75" s="67">
        <v>46</v>
      </c>
      <c r="B75" s="26">
        <v>5.6580310000000003</v>
      </c>
      <c r="C75" s="26">
        <v>8.11</v>
      </c>
      <c r="D75" s="26">
        <v>3.8037299999999998</v>
      </c>
      <c r="E75" s="22"/>
      <c r="F75" s="22"/>
      <c r="G75" s="22"/>
      <c r="H75" s="26"/>
      <c r="I75" s="26"/>
      <c r="J75" s="26"/>
      <c r="K75" s="27"/>
      <c r="L75" s="40"/>
      <c r="M75" s="26"/>
      <c r="N75" s="22"/>
      <c r="O75" s="22"/>
      <c r="P75" s="28"/>
      <c r="Q75" s="26"/>
      <c r="R75" s="20"/>
      <c r="S75" s="22"/>
      <c r="T75" s="22"/>
      <c r="U75" s="26"/>
      <c r="V75" s="22"/>
      <c r="W75" s="23"/>
      <c r="X75" s="15"/>
      <c r="Y75" s="15"/>
      <c r="Z75" s="26"/>
      <c r="AA75" s="4">
        <f t="shared" si="5"/>
        <v>5.8572536666666677</v>
      </c>
      <c r="AB75" s="68"/>
      <c r="AC75" s="2"/>
      <c r="AD75" s="30">
        <v>1.4030469999999999</v>
      </c>
      <c r="AE75" s="30">
        <v>0.56000000000000005</v>
      </c>
      <c r="AF75" s="30">
        <v>11.043100000000001</v>
      </c>
      <c r="AG75" s="29"/>
      <c r="AH75" s="29"/>
      <c r="AI75" s="29"/>
      <c r="AJ75" s="30"/>
      <c r="AK75" s="30"/>
      <c r="AL75" s="30"/>
      <c r="AM75" s="39"/>
      <c r="AN75" s="41"/>
      <c r="AO75" s="30"/>
      <c r="AP75" s="29"/>
      <c r="AQ75" s="29"/>
      <c r="AR75" s="31"/>
      <c r="AS75" s="29"/>
      <c r="AT75" s="21"/>
      <c r="AU75" s="16"/>
      <c r="AV75" s="16"/>
      <c r="AW75" s="16"/>
      <c r="AX75" s="16"/>
      <c r="AY75" s="16"/>
      <c r="AZ75" s="16"/>
      <c r="BA75" s="16"/>
      <c r="BB75" s="16"/>
      <c r="BC75" s="4">
        <f t="shared" si="6"/>
        <v>4.3353823333333334</v>
      </c>
    </row>
    <row r="76" spans="1:55">
      <c r="A76" s="67">
        <v>47</v>
      </c>
      <c r="B76" s="26">
        <v>5.8740509999999997</v>
      </c>
      <c r="C76" s="26">
        <v>8.32</v>
      </c>
      <c r="D76" s="26">
        <v>3.99037</v>
      </c>
      <c r="E76" s="22"/>
      <c r="F76" s="22"/>
      <c r="G76" s="22"/>
      <c r="H76" s="26"/>
      <c r="I76" s="26"/>
      <c r="J76" s="26"/>
      <c r="K76" s="27"/>
      <c r="L76" s="40"/>
      <c r="M76" s="26"/>
      <c r="N76" s="22"/>
      <c r="O76" s="22"/>
      <c r="P76" s="28"/>
      <c r="Q76" s="26"/>
      <c r="R76" s="20"/>
      <c r="S76" s="22"/>
      <c r="T76" s="22"/>
      <c r="U76" s="26"/>
      <c r="V76" s="22"/>
      <c r="W76" s="23"/>
      <c r="X76" s="15"/>
      <c r="Y76" s="15"/>
      <c r="Z76" s="26"/>
      <c r="AA76" s="4">
        <f t="shared" si="5"/>
        <v>6.0614736666666671</v>
      </c>
      <c r="AB76" s="68"/>
      <c r="AC76" s="2"/>
      <c r="AD76" s="30">
        <v>1.4879990000000001</v>
      </c>
      <c r="AE76" s="30">
        <v>0.64</v>
      </c>
      <c r="AF76" s="30">
        <v>11.2036</v>
      </c>
      <c r="AG76" s="29"/>
      <c r="AH76" s="29"/>
      <c r="AI76" s="29"/>
      <c r="AJ76" s="30"/>
      <c r="AK76" s="30"/>
      <c r="AL76" s="30"/>
      <c r="AM76" s="39"/>
      <c r="AN76" s="41"/>
      <c r="AO76" s="30"/>
      <c r="AP76" s="29"/>
      <c r="AQ76" s="29"/>
      <c r="AR76" s="31"/>
      <c r="AS76" s="29"/>
      <c r="AT76" s="21"/>
      <c r="AU76" s="16"/>
      <c r="AV76" s="16"/>
      <c r="AW76" s="16"/>
      <c r="AX76" s="16"/>
      <c r="AY76" s="16"/>
      <c r="AZ76" s="16"/>
      <c r="BA76" s="16"/>
      <c r="BB76" s="16"/>
      <c r="BC76" s="4">
        <f t="shared" si="6"/>
        <v>4.4438663333333333</v>
      </c>
    </row>
    <row r="77" spans="1:55">
      <c r="A77" s="67">
        <v>48</v>
      </c>
      <c r="B77" s="26">
        <v>6.095288</v>
      </c>
      <c r="C77" s="26">
        <v>8.59</v>
      </c>
      <c r="D77" s="26">
        <v>4.1602899999999998</v>
      </c>
      <c r="E77" s="22"/>
      <c r="F77" s="22"/>
      <c r="G77" s="22"/>
      <c r="H77" s="26"/>
      <c r="I77" s="26"/>
      <c r="J77" s="26"/>
      <c r="K77" s="27"/>
      <c r="L77" s="40"/>
      <c r="M77" s="26"/>
      <c r="N77" s="22"/>
      <c r="O77" s="22"/>
      <c r="P77" s="28"/>
      <c r="Q77" s="26"/>
      <c r="R77" s="20"/>
      <c r="S77" s="22"/>
      <c r="T77" s="22"/>
      <c r="U77" s="26"/>
      <c r="V77" s="22"/>
      <c r="W77" s="23"/>
      <c r="X77" s="15"/>
      <c r="Y77" s="15"/>
      <c r="Z77" s="26"/>
      <c r="AA77" s="4">
        <f t="shared" si="5"/>
        <v>6.2818593333333332</v>
      </c>
      <c r="AB77" s="68"/>
      <c r="AC77" s="2"/>
      <c r="AD77" s="30">
        <v>1.570627</v>
      </c>
      <c r="AE77" s="30">
        <v>0.7</v>
      </c>
      <c r="AF77" s="30">
        <v>11.341200000000001</v>
      </c>
      <c r="AG77" s="29"/>
      <c r="AH77" s="29"/>
      <c r="AI77" s="29"/>
      <c r="AJ77" s="30"/>
      <c r="AK77" s="30"/>
      <c r="AL77" s="30"/>
      <c r="AM77" s="39"/>
      <c r="AN77" s="41"/>
      <c r="AO77" s="30"/>
      <c r="AP77" s="29"/>
      <c r="AQ77" s="29"/>
      <c r="AR77" s="31"/>
      <c r="AS77" s="29"/>
      <c r="AT77" s="21"/>
      <c r="AU77" s="16"/>
      <c r="AV77" s="16"/>
      <c r="AW77" s="16"/>
      <c r="AX77" s="16"/>
      <c r="AY77" s="16"/>
      <c r="AZ77" s="16"/>
      <c r="BA77" s="16"/>
      <c r="BB77" s="16"/>
      <c r="BC77" s="4">
        <f t="shared" si="6"/>
        <v>4.5372756666666669</v>
      </c>
    </row>
    <row r="78" spans="1:55">
      <c r="A78" s="67">
        <v>49</v>
      </c>
      <c r="B78" s="26">
        <v>6.3163340000000003</v>
      </c>
      <c r="C78" s="26">
        <v>8.81</v>
      </c>
      <c r="D78" s="26">
        <v>4.42225</v>
      </c>
      <c r="E78" s="22"/>
      <c r="F78" s="22"/>
      <c r="G78" s="22"/>
      <c r="H78" s="26"/>
      <c r="I78" s="26"/>
      <c r="J78" s="26"/>
      <c r="K78" s="27"/>
      <c r="L78" s="40"/>
      <c r="M78" s="26"/>
      <c r="N78" s="22"/>
      <c r="O78" s="22"/>
      <c r="P78" s="28"/>
      <c r="Q78" s="26"/>
      <c r="R78" s="20"/>
      <c r="S78" s="22"/>
      <c r="T78" s="22"/>
      <c r="U78" s="26"/>
      <c r="V78" s="22"/>
      <c r="W78" s="23"/>
      <c r="X78" s="15"/>
      <c r="Y78" s="15"/>
      <c r="Z78" s="26"/>
      <c r="AA78" s="4">
        <f t="shared" si="5"/>
        <v>6.5161946666666664</v>
      </c>
      <c r="AB78" s="68"/>
      <c r="AC78" s="2"/>
      <c r="AD78" s="30">
        <v>1.6553310000000001</v>
      </c>
      <c r="AE78" s="30">
        <v>0.78</v>
      </c>
      <c r="AF78" s="30">
        <v>11.477499999999999</v>
      </c>
      <c r="AG78" s="29"/>
      <c r="AH78" s="29"/>
      <c r="AI78" s="29"/>
      <c r="AJ78" s="30"/>
      <c r="AK78" s="30"/>
      <c r="AL78" s="30"/>
      <c r="AM78" s="39"/>
      <c r="AN78" s="41"/>
      <c r="AO78" s="30"/>
      <c r="AP78" s="29"/>
      <c r="AQ78" s="29"/>
      <c r="AR78" s="31"/>
      <c r="AS78" s="29"/>
      <c r="AT78" s="21"/>
      <c r="AU78" s="16"/>
      <c r="AV78" s="16"/>
      <c r="AW78" s="16"/>
      <c r="AX78" s="16"/>
      <c r="AY78" s="16"/>
      <c r="AZ78" s="16"/>
      <c r="BA78" s="16"/>
      <c r="BB78" s="16"/>
      <c r="BC78" s="4">
        <f t="shared" si="6"/>
        <v>4.6376103333333329</v>
      </c>
    </row>
    <row r="79" spans="1:55">
      <c r="A79" s="67">
        <v>50</v>
      </c>
      <c r="B79" s="26">
        <v>6.5295880000000004</v>
      </c>
      <c r="C79" s="26">
        <v>8.99</v>
      </c>
      <c r="D79" s="26">
        <v>4.7055800000000003</v>
      </c>
      <c r="E79" s="22"/>
      <c r="F79" s="22"/>
      <c r="G79" s="22"/>
      <c r="H79" s="26"/>
      <c r="I79" s="26"/>
      <c r="J79" s="26"/>
      <c r="K79" s="27"/>
      <c r="L79" s="40"/>
      <c r="M79" s="26"/>
      <c r="N79" s="22"/>
      <c r="O79" s="22"/>
      <c r="P79" s="28"/>
      <c r="Q79" s="26"/>
      <c r="R79" s="20"/>
      <c r="S79" s="22"/>
      <c r="T79" s="22"/>
      <c r="U79" s="26"/>
      <c r="V79" s="22"/>
      <c r="W79" s="23"/>
      <c r="X79" s="15"/>
      <c r="Y79" s="15"/>
      <c r="Z79" s="26"/>
      <c r="AA79" s="4">
        <f t="shared" si="5"/>
        <v>6.741722666666667</v>
      </c>
      <c r="AB79" s="68"/>
      <c r="AC79" s="2"/>
      <c r="AD79" s="30">
        <v>1.737921</v>
      </c>
      <c r="AE79" s="30">
        <v>0.84</v>
      </c>
      <c r="AF79" s="30">
        <v>11.628</v>
      </c>
      <c r="AG79" s="29"/>
      <c r="AH79" s="29"/>
      <c r="AI79" s="29"/>
      <c r="AJ79" s="30"/>
      <c r="AK79" s="30"/>
      <c r="AL79" s="30"/>
      <c r="AM79" s="39"/>
      <c r="AN79" s="41"/>
      <c r="AO79" s="30"/>
      <c r="AP79" s="29"/>
      <c r="AQ79" s="29"/>
      <c r="AR79" s="31"/>
      <c r="AS79" s="29"/>
      <c r="AT79" s="21"/>
      <c r="AU79" s="16"/>
      <c r="AV79" s="16"/>
      <c r="AW79" s="16"/>
      <c r="AX79" s="16"/>
      <c r="AY79" s="16"/>
      <c r="AZ79" s="16"/>
      <c r="BA79" s="16"/>
      <c r="BB79" s="16"/>
      <c r="BC79" s="4">
        <f t="shared" si="6"/>
        <v>4.7353069999999997</v>
      </c>
    </row>
    <row r="80" spans="1:55">
      <c r="A80" s="67">
        <v>51</v>
      </c>
      <c r="B80" s="26">
        <v>6.7522359999999999</v>
      </c>
      <c r="C80" s="26">
        <v>9.2200000000000006</v>
      </c>
      <c r="D80" s="26">
        <v>4.9865000000000004</v>
      </c>
      <c r="E80" s="22"/>
      <c r="F80" s="22"/>
      <c r="G80" s="22"/>
      <c r="H80" s="26"/>
      <c r="I80" s="26"/>
      <c r="J80" s="26"/>
      <c r="K80" s="27"/>
      <c r="L80" s="40"/>
      <c r="M80" s="26"/>
      <c r="N80" s="22"/>
      <c r="O80" s="22"/>
      <c r="P80" s="28"/>
      <c r="Q80" s="26"/>
      <c r="R80" s="20"/>
      <c r="S80" s="22"/>
      <c r="T80" s="22"/>
      <c r="U80" s="26"/>
      <c r="V80" s="22"/>
      <c r="W80" s="23"/>
      <c r="X80" s="15"/>
      <c r="Y80" s="15"/>
      <c r="Z80" s="26"/>
      <c r="AA80" s="4">
        <f t="shared" si="5"/>
        <v>6.9862453333333336</v>
      </c>
      <c r="AB80" s="68"/>
      <c r="AC80" s="2"/>
      <c r="AD80" s="30">
        <v>1.821661</v>
      </c>
      <c r="AE80" s="30">
        <v>0.9</v>
      </c>
      <c r="AF80" s="30">
        <v>11.7964</v>
      </c>
      <c r="AG80" s="29"/>
      <c r="AH80" s="29"/>
      <c r="AI80" s="29"/>
      <c r="AJ80" s="30"/>
      <c r="AK80" s="30"/>
      <c r="AL80" s="30"/>
      <c r="AM80" s="39"/>
      <c r="AN80" s="41"/>
      <c r="AO80" s="30"/>
      <c r="AP80" s="29"/>
      <c r="AQ80" s="29"/>
      <c r="AR80" s="31"/>
      <c r="AS80" s="29"/>
      <c r="AT80" s="21"/>
      <c r="AU80" s="16"/>
      <c r="AV80" s="16"/>
      <c r="AW80" s="16"/>
      <c r="AX80" s="16"/>
      <c r="AY80" s="16"/>
      <c r="AZ80" s="16"/>
      <c r="BA80" s="16"/>
      <c r="BB80" s="16"/>
      <c r="BC80" s="4">
        <f t="shared" si="6"/>
        <v>4.8393536666666668</v>
      </c>
    </row>
    <row r="81" spans="1:55">
      <c r="A81" s="67">
        <v>52</v>
      </c>
      <c r="B81" s="26">
        <v>6.9743680000000001</v>
      </c>
      <c r="C81" s="26">
        <v>9.4</v>
      </c>
      <c r="D81" s="26">
        <v>5.1350499999999997</v>
      </c>
      <c r="E81" s="22"/>
      <c r="F81" s="22"/>
      <c r="G81" s="22"/>
      <c r="H81" s="26"/>
      <c r="I81" s="26"/>
      <c r="J81" s="26"/>
      <c r="K81" s="27"/>
      <c r="L81" s="40"/>
      <c r="M81" s="26"/>
      <c r="N81" s="22"/>
      <c r="O81" s="22"/>
      <c r="P81" s="28"/>
      <c r="Q81" s="26"/>
      <c r="R81" s="20"/>
      <c r="S81" s="22"/>
      <c r="T81" s="22"/>
      <c r="U81" s="26"/>
      <c r="V81" s="22"/>
      <c r="W81" s="23"/>
      <c r="X81" s="15"/>
      <c r="Y81" s="15"/>
      <c r="Z81" s="26"/>
      <c r="AA81" s="4">
        <f t="shared" si="5"/>
        <v>7.1698060000000003</v>
      </c>
      <c r="AB81" s="68"/>
      <c r="AC81" s="2"/>
      <c r="AD81" s="30">
        <v>1.9068529999999999</v>
      </c>
      <c r="AE81" s="30">
        <v>0.97</v>
      </c>
      <c r="AF81" s="30">
        <v>11.9504</v>
      </c>
      <c r="AG81" s="29"/>
      <c r="AH81" s="29"/>
      <c r="AI81" s="29"/>
      <c r="AJ81" s="30"/>
      <c r="AK81" s="30"/>
      <c r="AL81" s="30"/>
      <c r="AM81" s="39"/>
      <c r="AN81" s="41"/>
      <c r="AO81" s="30"/>
      <c r="AP81" s="29"/>
      <c r="AQ81" s="29"/>
      <c r="AR81" s="31"/>
      <c r="AS81" s="29"/>
      <c r="AT81" s="21"/>
      <c r="AU81" s="16"/>
      <c r="AV81" s="16"/>
      <c r="AW81" s="16"/>
      <c r="AX81" s="16"/>
      <c r="AY81" s="16"/>
      <c r="AZ81" s="16"/>
      <c r="BA81" s="16"/>
      <c r="BB81" s="16"/>
      <c r="BC81" s="4">
        <f t="shared" si="6"/>
        <v>4.9424176666666666</v>
      </c>
    </row>
    <row r="82" spans="1:55">
      <c r="A82" s="67">
        <v>53</v>
      </c>
      <c r="B82" s="26">
        <v>7.2049539999999999</v>
      </c>
      <c r="C82" s="26">
        <v>9.7100000000000009</v>
      </c>
      <c r="D82" s="26">
        <v>5.4497799999999996</v>
      </c>
      <c r="E82" s="22"/>
      <c r="F82" s="22"/>
      <c r="G82" s="22"/>
      <c r="H82" s="26"/>
      <c r="I82" s="26"/>
      <c r="J82" s="26"/>
      <c r="K82" s="27"/>
      <c r="L82" s="40"/>
      <c r="M82" s="26"/>
      <c r="N82" s="22"/>
      <c r="O82" s="22"/>
      <c r="P82" s="28"/>
      <c r="Q82" s="26"/>
      <c r="R82" s="20"/>
      <c r="S82" s="22"/>
      <c r="T82" s="22"/>
      <c r="U82" s="26"/>
      <c r="V82" s="22"/>
      <c r="W82" s="23"/>
      <c r="X82" s="15"/>
      <c r="Y82" s="15"/>
      <c r="Z82" s="26"/>
      <c r="AA82" s="4">
        <f t="shared" si="5"/>
        <v>7.4549113333333343</v>
      </c>
      <c r="AB82" s="68"/>
      <c r="AC82" s="2"/>
      <c r="AD82" s="30">
        <v>1.992089</v>
      </c>
      <c r="AE82" s="30">
        <v>1.05</v>
      </c>
      <c r="AF82" s="30">
        <v>12.114800000000001</v>
      </c>
      <c r="AG82" s="29"/>
      <c r="AH82" s="29"/>
      <c r="AI82" s="29"/>
      <c r="AJ82" s="30"/>
      <c r="AK82" s="30"/>
      <c r="AL82" s="30"/>
      <c r="AM82" s="39"/>
      <c r="AN82" s="41"/>
      <c r="AO82" s="30"/>
      <c r="AP82" s="29"/>
      <c r="AQ82" s="29"/>
      <c r="AR82" s="31"/>
      <c r="AS82" s="29"/>
      <c r="AT82" s="21"/>
      <c r="AU82" s="16"/>
      <c r="AV82" s="16"/>
      <c r="AW82" s="16"/>
      <c r="AX82" s="16"/>
      <c r="AY82" s="16"/>
      <c r="AZ82" s="16"/>
      <c r="BA82" s="16"/>
      <c r="BB82" s="16"/>
      <c r="BC82" s="4">
        <f t="shared" si="6"/>
        <v>5.0522963333333335</v>
      </c>
    </row>
    <row r="83" spans="1:55">
      <c r="A83" s="67">
        <v>54</v>
      </c>
      <c r="B83" s="26">
        <v>7.4361459999999999</v>
      </c>
      <c r="C83" s="26">
        <v>9.8699999999999992</v>
      </c>
      <c r="D83" s="26">
        <v>5.7488099999999998</v>
      </c>
      <c r="E83" s="22"/>
      <c r="F83" s="22"/>
      <c r="G83" s="22"/>
      <c r="H83" s="26"/>
      <c r="I83" s="26"/>
      <c r="J83" s="26"/>
      <c r="K83" s="27"/>
      <c r="L83" s="40"/>
      <c r="M83" s="26"/>
      <c r="N83" s="22"/>
      <c r="O83" s="22"/>
      <c r="P83" s="28"/>
      <c r="Q83" s="26"/>
      <c r="R83" s="20"/>
      <c r="S83" s="22"/>
      <c r="T83" s="22"/>
      <c r="U83" s="26"/>
      <c r="V83" s="22"/>
      <c r="W83" s="23"/>
      <c r="X83" s="15"/>
      <c r="Y83" s="15"/>
      <c r="Z83" s="26"/>
      <c r="AA83" s="4">
        <f t="shared" si="5"/>
        <v>7.6849853333333327</v>
      </c>
      <c r="AB83" s="68"/>
      <c r="AC83" s="2"/>
      <c r="AD83" s="30">
        <v>2.078014</v>
      </c>
      <c r="AE83" s="30">
        <v>1.1000000000000001</v>
      </c>
      <c r="AF83" s="30">
        <v>12.2447</v>
      </c>
      <c r="AG83" s="29"/>
      <c r="AH83" s="29"/>
      <c r="AI83" s="29"/>
      <c r="AJ83" s="30"/>
      <c r="AK83" s="30"/>
      <c r="AL83" s="30"/>
      <c r="AM83" s="39"/>
      <c r="AN83" s="41"/>
      <c r="AO83" s="30"/>
      <c r="AP83" s="29"/>
      <c r="AQ83" s="29"/>
      <c r="AR83" s="31"/>
      <c r="AS83" s="29"/>
      <c r="AT83" s="21"/>
      <c r="AU83" s="16"/>
      <c r="AV83" s="16"/>
      <c r="AW83" s="16"/>
      <c r="AX83" s="16"/>
      <c r="AY83" s="16"/>
      <c r="AZ83" s="16"/>
      <c r="BA83" s="16"/>
      <c r="BB83" s="16"/>
      <c r="BC83" s="4">
        <f t="shared" si="6"/>
        <v>5.1409046666666667</v>
      </c>
    </row>
    <row r="84" spans="1:55">
      <c r="A84" s="67">
        <v>55</v>
      </c>
      <c r="B84" s="26">
        <v>7.6664329999999996</v>
      </c>
      <c r="C84" s="26">
        <v>10.17</v>
      </c>
      <c r="D84" s="26">
        <v>5.99979</v>
      </c>
      <c r="E84" s="22"/>
      <c r="F84" s="22"/>
      <c r="G84" s="22"/>
      <c r="H84" s="26"/>
      <c r="I84" s="26"/>
      <c r="J84" s="26"/>
      <c r="K84" s="27"/>
      <c r="L84" s="40"/>
      <c r="M84" s="26"/>
      <c r="N84" s="22"/>
      <c r="O84" s="22"/>
      <c r="P84" s="28"/>
      <c r="Q84" s="26"/>
      <c r="R84" s="20"/>
      <c r="S84" s="22"/>
      <c r="T84" s="22"/>
      <c r="U84" s="26"/>
      <c r="V84" s="22"/>
      <c r="W84" s="23"/>
      <c r="X84" s="15"/>
      <c r="Y84" s="15"/>
      <c r="Z84" s="26"/>
      <c r="AA84" s="4">
        <f t="shared" si="5"/>
        <v>7.9454076666666671</v>
      </c>
      <c r="AB84" s="68"/>
      <c r="AC84" s="2"/>
      <c r="AD84" s="30">
        <v>2.1638329999999999</v>
      </c>
      <c r="AE84" s="30">
        <v>1.21</v>
      </c>
      <c r="AF84" s="30">
        <v>12.406700000000001</v>
      </c>
      <c r="AG84" s="29"/>
      <c r="AH84" s="29"/>
      <c r="AI84" s="29"/>
      <c r="AJ84" s="30"/>
      <c r="AK84" s="30"/>
      <c r="AL84" s="30"/>
      <c r="AM84" s="39"/>
      <c r="AN84" s="41"/>
      <c r="AO84" s="30"/>
      <c r="AP84" s="29"/>
      <c r="AQ84" s="29"/>
      <c r="AR84" s="31"/>
      <c r="AS84" s="29"/>
      <c r="AT84" s="21"/>
      <c r="AU84" s="16"/>
      <c r="AV84" s="16"/>
      <c r="AW84" s="16"/>
      <c r="AX84" s="16"/>
      <c r="AY84" s="16"/>
      <c r="AZ84" s="16"/>
      <c r="BA84" s="16"/>
      <c r="BB84" s="16"/>
      <c r="BC84" s="4">
        <f t="shared" si="6"/>
        <v>5.2601776666666664</v>
      </c>
    </row>
    <row r="85" spans="1:55">
      <c r="A85" s="67">
        <v>56</v>
      </c>
      <c r="B85" s="26">
        <v>7.9002569999999999</v>
      </c>
      <c r="C85" s="26">
        <v>10.43</v>
      </c>
      <c r="D85" s="26">
        <v>6.2421100000000003</v>
      </c>
      <c r="E85" s="22"/>
      <c r="F85" s="22"/>
      <c r="G85" s="22"/>
      <c r="H85" s="26"/>
      <c r="I85" s="26"/>
      <c r="J85" s="26"/>
      <c r="K85" s="27"/>
      <c r="L85" s="40"/>
      <c r="M85" s="26"/>
      <c r="N85" s="22"/>
      <c r="O85" s="22"/>
      <c r="P85" s="28"/>
      <c r="Q85" s="26"/>
      <c r="R85" s="20"/>
      <c r="S85" s="22"/>
      <c r="T85" s="22"/>
      <c r="U85" s="26"/>
      <c r="V85" s="22"/>
      <c r="W85" s="23"/>
      <c r="X85" s="15"/>
      <c r="Y85" s="15"/>
      <c r="Z85" s="26"/>
      <c r="AA85" s="4">
        <f t="shared" si="5"/>
        <v>8.1907890000000005</v>
      </c>
      <c r="AB85" s="68"/>
      <c r="AC85" s="2"/>
      <c r="AD85" s="30">
        <v>2.251188</v>
      </c>
      <c r="AE85" s="30">
        <v>1.3</v>
      </c>
      <c r="AF85" s="30">
        <v>12.5633</v>
      </c>
      <c r="AG85" s="29"/>
      <c r="AH85" s="29"/>
      <c r="AI85" s="29"/>
      <c r="AJ85" s="30"/>
      <c r="AK85" s="30"/>
      <c r="AL85" s="30"/>
      <c r="AM85" s="39"/>
      <c r="AN85" s="41"/>
      <c r="AO85" s="30"/>
      <c r="AP85" s="29"/>
      <c r="AQ85" s="29"/>
      <c r="AR85" s="31"/>
      <c r="AS85" s="29"/>
      <c r="AT85" s="21"/>
      <c r="AU85" s="16"/>
      <c r="AV85" s="16"/>
      <c r="AW85" s="16"/>
      <c r="AX85" s="16"/>
      <c r="AY85" s="16"/>
      <c r="AZ85" s="16"/>
      <c r="BA85" s="16"/>
      <c r="BB85" s="16"/>
      <c r="BC85" s="4">
        <f t="shared" si="6"/>
        <v>5.3714960000000005</v>
      </c>
    </row>
    <row r="86" spans="1:55">
      <c r="A86" s="67">
        <v>57</v>
      </c>
      <c r="B86" s="26">
        <v>8.1330290000000005</v>
      </c>
      <c r="C86" s="26">
        <v>10.68</v>
      </c>
      <c r="D86" s="26">
        <v>6.4966699999999999</v>
      </c>
      <c r="E86" s="22"/>
      <c r="F86" s="22"/>
      <c r="G86" s="22"/>
      <c r="H86" s="26"/>
      <c r="I86" s="26"/>
      <c r="J86" s="26"/>
      <c r="K86" s="27"/>
      <c r="L86" s="40"/>
      <c r="M86" s="26"/>
      <c r="N86" s="22"/>
      <c r="O86" s="22"/>
      <c r="P86" s="28"/>
      <c r="Q86" s="26"/>
      <c r="R86" s="20"/>
      <c r="S86" s="22"/>
      <c r="T86" s="22"/>
      <c r="U86" s="26"/>
      <c r="V86" s="22"/>
      <c r="W86" s="23"/>
      <c r="X86" s="15"/>
      <c r="Y86" s="15"/>
      <c r="Z86" s="26"/>
      <c r="AA86" s="4">
        <f t="shared" si="5"/>
        <v>8.4365663333333334</v>
      </c>
      <c r="AB86" s="68"/>
      <c r="AC86" s="2"/>
      <c r="AD86" s="30">
        <v>2.3372359999999999</v>
      </c>
      <c r="AE86" s="30">
        <v>1.39</v>
      </c>
      <c r="AF86" s="30">
        <v>12.724</v>
      </c>
      <c r="AG86" s="29"/>
      <c r="AH86" s="29"/>
      <c r="AI86" s="29"/>
      <c r="AJ86" s="30"/>
      <c r="AK86" s="30"/>
      <c r="AL86" s="30"/>
      <c r="AM86" s="39"/>
      <c r="AN86" s="41"/>
      <c r="AO86" s="30"/>
      <c r="AP86" s="29"/>
      <c r="AQ86" s="29"/>
      <c r="AR86" s="31"/>
      <c r="AS86" s="29"/>
      <c r="AT86" s="21"/>
      <c r="AU86" s="16"/>
      <c r="AV86" s="16"/>
      <c r="AW86" s="16"/>
      <c r="AX86" s="16"/>
      <c r="AY86" s="16"/>
      <c r="AZ86" s="16"/>
      <c r="BA86" s="16"/>
      <c r="BB86" s="16"/>
      <c r="BC86" s="4">
        <f t="shared" si="6"/>
        <v>5.4837453333333341</v>
      </c>
    </row>
    <row r="87" spans="1:55">
      <c r="A87" s="67">
        <v>58</v>
      </c>
      <c r="B87" s="26">
        <v>8.3684619999999992</v>
      </c>
      <c r="C87" s="26">
        <v>10.86</v>
      </c>
      <c r="D87" s="26">
        <v>6.6447900000000004</v>
      </c>
      <c r="E87" s="22"/>
      <c r="F87" s="22"/>
      <c r="G87" s="22"/>
      <c r="H87" s="26"/>
      <c r="I87" s="26"/>
      <c r="J87" s="26"/>
      <c r="K87" s="27"/>
      <c r="L87" s="40"/>
      <c r="M87" s="26"/>
      <c r="N87" s="22"/>
      <c r="O87" s="22"/>
      <c r="P87" s="28"/>
      <c r="Q87" s="26"/>
      <c r="R87" s="20"/>
      <c r="S87" s="22"/>
      <c r="T87" s="22"/>
      <c r="U87" s="26"/>
      <c r="V87" s="22"/>
      <c r="W87" s="23"/>
      <c r="X87" s="15"/>
      <c r="Y87" s="15"/>
      <c r="Z87" s="26"/>
      <c r="AA87" s="4">
        <f t="shared" si="5"/>
        <v>8.6244173333333336</v>
      </c>
      <c r="AB87" s="68"/>
      <c r="AC87" s="2"/>
      <c r="AD87" s="30">
        <v>2.425478</v>
      </c>
      <c r="AE87" s="30">
        <v>1.48</v>
      </c>
      <c r="AF87" s="30">
        <v>12.8523</v>
      </c>
      <c r="AG87" s="29"/>
      <c r="AH87" s="29"/>
      <c r="AI87" s="29"/>
      <c r="AJ87" s="30"/>
      <c r="AK87" s="30"/>
      <c r="AL87" s="30"/>
      <c r="AM87" s="39"/>
      <c r="AN87" s="41"/>
      <c r="AO87" s="30"/>
      <c r="AP87" s="29"/>
      <c r="AQ87" s="29"/>
      <c r="AR87" s="31"/>
      <c r="AS87" s="29"/>
      <c r="AT87" s="21"/>
      <c r="AU87" s="16"/>
      <c r="AV87" s="16"/>
      <c r="AW87" s="16"/>
      <c r="AX87" s="16"/>
      <c r="AY87" s="16"/>
      <c r="AZ87" s="16"/>
      <c r="BA87" s="16"/>
      <c r="BB87" s="16"/>
      <c r="BC87" s="4">
        <f t="shared" si="6"/>
        <v>5.5859259999999997</v>
      </c>
    </row>
    <row r="88" spans="1:55">
      <c r="A88" s="67">
        <v>59</v>
      </c>
      <c r="B88" s="26">
        <v>8.6095290000000002</v>
      </c>
      <c r="C88" s="26">
        <v>11.15</v>
      </c>
      <c r="D88" s="26">
        <v>6.9861500000000003</v>
      </c>
      <c r="E88" s="22"/>
      <c r="F88" s="22"/>
      <c r="G88" s="22"/>
      <c r="H88" s="26"/>
      <c r="I88" s="26"/>
      <c r="J88" s="26"/>
      <c r="K88" s="27"/>
      <c r="L88" s="40"/>
      <c r="M88" s="26"/>
      <c r="N88" s="22"/>
      <c r="O88" s="22"/>
      <c r="P88" s="28"/>
      <c r="Q88" s="26"/>
      <c r="R88" s="20"/>
      <c r="S88" s="22"/>
      <c r="T88" s="22"/>
      <c r="U88" s="26"/>
      <c r="V88" s="22"/>
      <c r="W88" s="23"/>
      <c r="X88" s="15"/>
      <c r="Y88" s="15"/>
      <c r="Z88" s="26"/>
      <c r="AA88" s="4">
        <f t="shared" si="5"/>
        <v>8.9152263333333348</v>
      </c>
      <c r="AB88" s="68"/>
      <c r="AC88" s="2"/>
      <c r="AD88" s="30">
        <v>2.5148990000000002</v>
      </c>
      <c r="AE88" s="30">
        <v>1.56</v>
      </c>
      <c r="AF88" s="30">
        <v>12.960100000000001</v>
      </c>
      <c r="AG88" s="29"/>
      <c r="AH88" s="29"/>
      <c r="AI88" s="29"/>
      <c r="AJ88" s="30"/>
      <c r="AK88" s="30"/>
      <c r="AL88" s="30"/>
      <c r="AM88" s="39"/>
      <c r="AN88" s="41"/>
      <c r="AO88" s="30"/>
      <c r="AP88" s="29"/>
      <c r="AQ88" s="29"/>
      <c r="AR88" s="31"/>
      <c r="AS88" s="29"/>
      <c r="AT88" s="21"/>
      <c r="AU88" s="16"/>
      <c r="AV88" s="16"/>
      <c r="AW88" s="16"/>
      <c r="AX88" s="16"/>
      <c r="AY88" s="16"/>
      <c r="AZ88" s="16"/>
      <c r="BA88" s="16"/>
      <c r="BB88" s="16"/>
      <c r="BC88" s="4">
        <f t="shared" si="6"/>
        <v>5.6783329999999994</v>
      </c>
    </row>
    <row r="89" spans="1:55">
      <c r="A89" s="67">
        <v>60</v>
      </c>
      <c r="B89" s="26">
        <v>8.8524550000000009</v>
      </c>
      <c r="C89" s="26">
        <v>11.45</v>
      </c>
      <c r="D89" s="26">
        <v>7.0878899999999998</v>
      </c>
      <c r="E89" s="22"/>
      <c r="F89" s="22"/>
      <c r="G89" s="22"/>
      <c r="H89" s="26"/>
      <c r="I89" s="26"/>
      <c r="J89" s="26"/>
      <c r="K89" s="27"/>
      <c r="L89" s="40"/>
      <c r="M89" s="26"/>
      <c r="N89" s="22"/>
      <c r="O89" s="22"/>
      <c r="P89" s="28"/>
      <c r="Q89" s="26"/>
      <c r="R89" s="20"/>
      <c r="S89" s="22"/>
      <c r="T89" s="22"/>
      <c r="U89" s="26"/>
      <c r="V89" s="22"/>
      <c r="W89" s="23"/>
      <c r="X89" s="15"/>
      <c r="Y89" s="15"/>
      <c r="Z89" s="26"/>
      <c r="AA89" s="4">
        <f t="shared" si="5"/>
        <v>9.1301150000000018</v>
      </c>
      <c r="AB89" s="68"/>
      <c r="AC89" s="2"/>
      <c r="AD89" s="30">
        <v>2.6046849999999999</v>
      </c>
      <c r="AE89" s="30">
        <v>1.69</v>
      </c>
      <c r="AF89" s="30">
        <v>13.0931</v>
      </c>
      <c r="AG89" s="29"/>
      <c r="AH89" s="29"/>
      <c r="AI89" s="29"/>
      <c r="AJ89" s="30"/>
      <c r="AK89" s="30"/>
      <c r="AL89" s="30"/>
      <c r="AM89" s="39"/>
      <c r="AN89" s="41"/>
      <c r="AO89" s="30"/>
      <c r="AP89" s="29"/>
      <c r="AQ89" s="29"/>
      <c r="AR89" s="31"/>
      <c r="AS89" s="29"/>
      <c r="AT89" s="21"/>
      <c r="AU89" s="16"/>
      <c r="AV89" s="16"/>
      <c r="AW89" s="16"/>
      <c r="AX89" s="16"/>
      <c r="AY89" s="16"/>
      <c r="AZ89" s="16"/>
      <c r="BA89" s="16"/>
      <c r="BB89" s="16"/>
      <c r="BC89" s="4">
        <f t="shared" si="6"/>
        <v>5.7959283333333333</v>
      </c>
    </row>
    <row r="90" spans="1:55">
      <c r="A90" s="67">
        <v>61</v>
      </c>
      <c r="B90" s="26">
        <v>9.0991730000000004</v>
      </c>
      <c r="C90" s="26">
        <v>11.69</v>
      </c>
      <c r="D90" s="26">
        <v>7.2311199999999998</v>
      </c>
      <c r="E90" s="22"/>
      <c r="F90" s="22"/>
      <c r="G90" s="22"/>
      <c r="H90" s="26"/>
      <c r="I90" s="26"/>
      <c r="J90" s="26"/>
      <c r="K90" s="27"/>
      <c r="L90" s="40"/>
      <c r="M90" s="26"/>
      <c r="N90" s="22"/>
      <c r="O90" s="22"/>
      <c r="P90" s="28"/>
      <c r="Q90" s="26"/>
      <c r="R90" s="20"/>
      <c r="S90" s="22"/>
      <c r="T90" s="22"/>
      <c r="U90" s="26"/>
      <c r="V90" s="22"/>
      <c r="W90" s="23"/>
      <c r="X90" s="15"/>
      <c r="Y90" s="15"/>
      <c r="Z90" s="26"/>
      <c r="AA90" s="4">
        <f t="shared" si="5"/>
        <v>9.3400976666666669</v>
      </c>
      <c r="AB90" s="68"/>
      <c r="AC90" s="2"/>
      <c r="AD90" s="30">
        <v>2.6954639999999999</v>
      </c>
      <c r="AE90" s="30">
        <v>1.79</v>
      </c>
      <c r="AF90" s="30">
        <v>13.2361</v>
      </c>
      <c r="AG90" s="29"/>
      <c r="AH90" s="29"/>
      <c r="AI90" s="29"/>
      <c r="AJ90" s="30"/>
      <c r="AK90" s="30"/>
      <c r="AL90" s="30"/>
      <c r="AM90" s="39"/>
      <c r="AN90" s="41"/>
      <c r="AO90" s="30"/>
      <c r="AP90" s="29"/>
      <c r="AQ90" s="29"/>
      <c r="AR90" s="31"/>
      <c r="AS90" s="29"/>
      <c r="AT90" s="21"/>
      <c r="AU90" s="16"/>
      <c r="AV90" s="16"/>
      <c r="AW90" s="16"/>
      <c r="AX90" s="16"/>
      <c r="AY90" s="16"/>
      <c r="AZ90" s="16"/>
      <c r="BA90" s="16"/>
      <c r="BB90" s="16"/>
      <c r="BC90" s="4">
        <f t="shared" si="6"/>
        <v>5.9071880000000005</v>
      </c>
    </row>
    <row r="91" spans="1:55">
      <c r="A91" s="67">
        <v>62</v>
      </c>
      <c r="B91" s="26">
        <v>9.3544459999999994</v>
      </c>
      <c r="C91" s="26">
        <v>11.97</v>
      </c>
      <c r="D91" s="26">
        <v>7.4897099999999996</v>
      </c>
      <c r="E91" s="22"/>
      <c r="F91" s="22"/>
      <c r="G91" s="22"/>
      <c r="H91" s="26"/>
      <c r="I91" s="26"/>
      <c r="J91" s="26"/>
      <c r="K91" s="27"/>
      <c r="L91" s="40"/>
      <c r="M91" s="26"/>
      <c r="N91" s="22"/>
      <c r="O91" s="22"/>
      <c r="P91" s="28"/>
      <c r="Q91" s="26"/>
      <c r="R91" s="20"/>
      <c r="S91" s="22"/>
      <c r="T91" s="22"/>
      <c r="U91" s="26"/>
      <c r="V91" s="22"/>
      <c r="W91" s="23"/>
      <c r="X91" s="15"/>
      <c r="Y91" s="15"/>
      <c r="Z91" s="26"/>
      <c r="AA91" s="4">
        <f t="shared" si="5"/>
        <v>9.6047186666666668</v>
      </c>
      <c r="AB91" s="68"/>
      <c r="AC91" s="2"/>
      <c r="AD91" s="30">
        <v>2.7850809999999999</v>
      </c>
      <c r="AE91" s="30">
        <v>1.87</v>
      </c>
      <c r="AF91" s="30">
        <v>13.3604</v>
      </c>
      <c r="AG91" s="29"/>
      <c r="AH91" s="29"/>
      <c r="AI91" s="29"/>
      <c r="AJ91" s="30"/>
      <c r="AK91" s="30"/>
      <c r="AL91" s="30"/>
      <c r="AM91" s="39"/>
      <c r="AN91" s="41"/>
      <c r="AO91" s="30"/>
      <c r="AP91" s="29"/>
      <c r="AQ91" s="29"/>
      <c r="AR91" s="31"/>
      <c r="AS91" s="29"/>
      <c r="AT91" s="21"/>
      <c r="AU91" s="16"/>
      <c r="AV91" s="16"/>
      <c r="AW91" s="16"/>
      <c r="AX91" s="16"/>
      <c r="AY91" s="16"/>
      <c r="AZ91" s="16"/>
      <c r="BA91" s="16"/>
      <c r="BB91" s="16"/>
      <c r="BC91" s="4">
        <f t="shared" si="6"/>
        <v>6.0051603333333334</v>
      </c>
    </row>
    <row r="92" spans="1:55">
      <c r="A92" s="67">
        <v>63</v>
      </c>
      <c r="B92" s="26">
        <v>9.6131600000000006</v>
      </c>
      <c r="C92" s="26">
        <v>12.25</v>
      </c>
      <c r="D92" s="26">
        <v>7.6217499999999996</v>
      </c>
      <c r="E92" s="22"/>
      <c r="F92" s="22"/>
      <c r="G92" s="22"/>
      <c r="H92" s="26"/>
      <c r="I92" s="26"/>
      <c r="J92" s="26"/>
      <c r="K92" s="27"/>
      <c r="L92" s="40"/>
      <c r="M92" s="26"/>
      <c r="N92" s="22"/>
      <c r="O92" s="22"/>
      <c r="P92" s="28"/>
      <c r="Q92" s="26"/>
      <c r="R92" s="20"/>
      <c r="S92" s="22"/>
      <c r="T92" s="22"/>
      <c r="U92" s="26"/>
      <c r="V92" s="22"/>
      <c r="W92" s="23"/>
      <c r="X92" s="15"/>
      <c r="Y92" s="15"/>
      <c r="Z92" s="26"/>
      <c r="AA92" s="4">
        <f t="shared" si="5"/>
        <v>9.8283033333333325</v>
      </c>
      <c r="AB92" s="68"/>
      <c r="AC92" s="2"/>
      <c r="AD92" s="30">
        <v>2.8793869999999999</v>
      </c>
      <c r="AE92" s="30">
        <v>1.95</v>
      </c>
      <c r="AF92" s="30">
        <v>13.5093</v>
      </c>
      <c r="AG92" s="29"/>
      <c r="AH92" s="29"/>
      <c r="AI92" s="29"/>
      <c r="AJ92" s="30"/>
      <c r="AK92" s="30"/>
      <c r="AL92" s="30"/>
      <c r="AM92" s="39"/>
      <c r="AN92" s="41"/>
      <c r="AO92" s="30"/>
      <c r="AP92" s="29"/>
      <c r="AQ92" s="29"/>
      <c r="AR92" s="31"/>
      <c r="AS92" s="29"/>
      <c r="AT92" s="21"/>
      <c r="AU92" s="16"/>
      <c r="AV92" s="16"/>
      <c r="AW92" s="16"/>
      <c r="AX92" s="16"/>
      <c r="AY92" s="16"/>
      <c r="AZ92" s="16"/>
      <c r="BA92" s="16"/>
      <c r="BB92" s="16"/>
      <c r="BC92" s="4">
        <f t="shared" si="6"/>
        <v>6.1128956666666667</v>
      </c>
    </row>
    <row r="93" spans="1:55">
      <c r="A93" s="67">
        <v>64</v>
      </c>
      <c r="B93" s="26">
        <v>9.8711520000000004</v>
      </c>
      <c r="C93" s="26">
        <v>12.53</v>
      </c>
      <c r="D93" s="26">
        <v>7.9330400000000001</v>
      </c>
      <c r="E93" s="22"/>
      <c r="F93" s="22"/>
      <c r="G93" s="22"/>
      <c r="H93" s="26"/>
      <c r="I93" s="26"/>
      <c r="J93" s="26"/>
      <c r="K93" s="27"/>
      <c r="L93" s="40"/>
      <c r="M93" s="26"/>
      <c r="N93" s="22"/>
      <c r="O93" s="22"/>
      <c r="P93" s="28"/>
      <c r="Q93" s="26"/>
      <c r="R93" s="20"/>
      <c r="S93" s="22"/>
      <c r="T93" s="22"/>
      <c r="U93" s="26"/>
      <c r="V93" s="22"/>
      <c r="W93" s="23"/>
      <c r="X93" s="15"/>
      <c r="Y93" s="15"/>
      <c r="Z93" s="26"/>
      <c r="AA93" s="4">
        <f t="shared" ref="AA93:AA124" si="7">AVERAGE(B93:Z93)</f>
        <v>10.111397333333334</v>
      </c>
      <c r="AB93" s="68"/>
      <c r="AC93" s="2"/>
      <c r="AD93" s="30">
        <v>2.9726629999999998</v>
      </c>
      <c r="AE93" s="30">
        <v>2.0299999999999998</v>
      </c>
      <c r="AF93" s="30">
        <v>13.668699999999999</v>
      </c>
      <c r="AG93" s="29"/>
      <c r="AH93" s="29"/>
      <c r="AI93" s="29"/>
      <c r="AJ93" s="30"/>
      <c r="AK93" s="30"/>
      <c r="AL93" s="30"/>
      <c r="AM93" s="39"/>
      <c r="AN93" s="41"/>
      <c r="AO93" s="30"/>
      <c r="AP93" s="29"/>
      <c r="AQ93" s="29"/>
      <c r="AR93" s="31"/>
      <c r="AS93" s="29"/>
      <c r="AT93" s="21"/>
      <c r="AU93" s="16"/>
      <c r="AV93" s="16"/>
      <c r="AW93" s="16"/>
      <c r="AX93" s="16"/>
      <c r="AY93" s="16"/>
      <c r="AZ93" s="16"/>
      <c r="BA93" s="16"/>
      <c r="BB93" s="16"/>
      <c r="BC93" s="4">
        <f t="shared" ref="BC93" si="8">AVERAGE(AD93:BB93)</f>
        <v>6.2237876666666665</v>
      </c>
    </row>
    <row r="94" spans="1:55">
      <c r="A94" s="67">
        <v>65</v>
      </c>
      <c r="B94" s="26">
        <v>10.130710000000001</v>
      </c>
      <c r="C94" s="26">
        <v>12.81</v>
      </c>
      <c r="D94" s="26">
        <v>8.2329299999999996</v>
      </c>
      <c r="E94" s="22"/>
      <c r="F94" s="22"/>
      <c r="G94" s="22"/>
      <c r="H94" s="26"/>
      <c r="I94" s="26"/>
      <c r="J94" s="26"/>
      <c r="K94" s="27"/>
      <c r="L94" s="40"/>
      <c r="M94" s="26"/>
      <c r="N94" s="22"/>
      <c r="O94" s="22"/>
      <c r="P94" s="28"/>
      <c r="Q94" s="26"/>
      <c r="R94" s="20"/>
      <c r="S94" s="22"/>
      <c r="T94" s="22"/>
      <c r="U94" s="26"/>
      <c r="V94" s="22"/>
      <c r="W94" s="23"/>
      <c r="X94" s="15"/>
      <c r="Y94" s="15"/>
      <c r="Z94" s="26"/>
      <c r="AA94" s="4">
        <f t="shared" si="7"/>
        <v>10.391213333333335</v>
      </c>
      <c r="AB94" s="68"/>
      <c r="AC94" s="2"/>
      <c r="AD94" s="30">
        <v>3.069134</v>
      </c>
      <c r="AE94" s="30">
        <v>2.13</v>
      </c>
      <c r="AF94" s="30">
        <v>13.8109</v>
      </c>
      <c r="AG94" s="29"/>
      <c r="AH94" s="29"/>
      <c r="AI94" s="29"/>
      <c r="AJ94" s="30"/>
      <c r="AK94" s="30"/>
      <c r="AL94" s="30"/>
      <c r="AM94" s="39"/>
      <c r="AN94" s="41"/>
      <c r="AO94" s="30"/>
      <c r="AP94" s="29"/>
      <c r="AQ94" s="29"/>
      <c r="AR94" s="31"/>
      <c r="AS94" s="29"/>
      <c r="AT94" s="21"/>
      <c r="AU94" s="16"/>
      <c r="AV94" s="16"/>
      <c r="AW94" s="16"/>
      <c r="AX94" s="16"/>
      <c r="AY94" s="16"/>
      <c r="AZ94" s="16"/>
      <c r="BA94" s="16"/>
      <c r="BB94" s="16"/>
      <c r="BC94" s="4">
        <f t="shared" ref="BC94:BC128" si="9">AVERAGE(AD94:BB94)</f>
        <v>6.336678</v>
      </c>
    </row>
    <row r="95" spans="1:55">
      <c r="A95" s="67">
        <v>66</v>
      </c>
      <c r="B95" s="26">
        <v>10.399735</v>
      </c>
      <c r="C95" s="26">
        <v>13.08</v>
      </c>
      <c r="D95" s="26">
        <v>8.5151699999999995</v>
      </c>
      <c r="E95" s="22"/>
      <c r="F95" s="22"/>
      <c r="G95" s="22"/>
      <c r="H95" s="26"/>
      <c r="I95" s="26"/>
      <c r="J95" s="26"/>
      <c r="K95" s="27"/>
      <c r="L95" s="40"/>
      <c r="M95" s="26"/>
      <c r="N95" s="22"/>
      <c r="O95" s="22"/>
      <c r="P95" s="28"/>
      <c r="Q95" s="26"/>
      <c r="R95" s="20"/>
      <c r="S95" s="22"/>
      <c r="T95" s="22"/>
      <c r="U95" s="26"/>
      <c r="V95" s="22"/>
      <c r="W95" s="23"/>
      <c r="X95" s="15"/>
      <c r="Y95" s="15"/>
      <c r="Z95" s="26"/>
      <c r="AA95" s="4">
        <f t="shared" si="7"/>
        <v>10.664968333333332</v>
      </c>
      <c r="AB95" s="68"/>
      <c r="AC95" s="2"/>
      <c r="AD95" s="30">
        <v>3.166194</v>
      </c>
      <c r="AE95" s="30">
        <v>2.21</v>
      </c>
      <c r="AF95" s="30">
        <v>13.9788</v>
      </c>
      <c r="AG95" s="29"/>
      <c r="AH95" s="29"/>
      <c r="AI95" s="29"/>
      <c r="AJ95" s="30"/>
      <c r="AK95" s="30"/>
      <c r="AL95" s="30"/>
      <c r="AM95" s="39"/>
      <c r="AN95" s="41"/>
      <c r="AO95" s="30"/>
      <c r="AP95" s="29"/>
      <c r="AQ95" s="29"/>
      <c r="AR95" s="31"/>
      <c r="AS95" s="29"/>
      <c r="AT95" s="21"/>
      <c r="AU95" s="16"/>
      <c r="AV95" s="16"/>
      <c r="AW95" s="16"/>
      <c r="AX95" s="16"/>
      <c r="AY95" s="16"/>
      <c r="AZ95" s="16"/>
      <c r="BA95" s="16"/>
      <c r="BB95" s="16"/>
      <c r="BC95" s="4">
        <f t="shared" si="9"/>
        <v>6.4516646666666659</v>
      </c>
    </row>
    <row r="96" spans="1:55">
      <c r="A96" s="67">
        <v>67</v>
      </c>
      <c r="B96" s="26">
        <v>10.673723000000001</v>
      </c>
      <c r="C96" s="26">
        <v>13.32</v>
      </c>
      <c r="D96" s="26">
        <v>8.7869499999999992</v>
      </c>
      <c r="E96" s="22"/>
      <c r="F96" s="22"/>
      <c r="G96" s="22"/>
      <c r="H96" s="26"/>
      <c r="I96" s="26"/>
      <c r="J96" s="26"/>
      <c r="K96" s="27"/>
      <c r="L96" s="40"/>
      <c r="M96" s="26"/>
      <c r="N96" s="22"/>
      <c r="O96" s="22"/>
      <c r="P96" s="28"/>
      <c r="Q96" s="26"/>
      <c r="R96" s="20"/>
      <c r="S96" s="22"/>
      <c r="T96" s="22"/>
      <c r="U96" s="26"/>
      <c r="V96" s="22"/>
      <c r="W96" s="23"/>
      <c r="X96" s="15"/>
      <c r="Y96" s="15"/>
      <c r="Z96" s="26"/>
      <c r="AA96" s="4">
        <f t="shared" si="7"/>
        <v>10.926890999999999</v>
      </c>
      <c r="AB96" s="68"/>
      <c r="AC96" s="2"/>
      <c r="AD96" s="30">
        <v>3.2665299999999999</v>
      </c>
      <c r="AE96" s="30">
        <v>2.33</v>
      </c>
      <c r="AF96" s="30">
        <v>14.1205</v>
      </c>
      <c r="AG96" s="29"/>
      <c r="AH96" s="29"/>
      <c r="AI96" s="29"/>
      <c r="AJ96" s="30"/>
      <c r="AK96" s="30"/>
      <c r="AL96" s="30"/>
      <c r="AM96" s="39"/>
      <c r="AN96" s="41"/>
      <c r="AO96" s="30"/>
      <c r="AP96" s="29"/>
      <c r="AQ96" s="29"/>
      <c r="AR96" s="31"/>
      <c r="AS96" s="29"/>
      <c r="AT96" s="21"/>
      <c r="AU96" s="16"/>
      <c r="AV96" s="16"/>
      <c r="AW96" s="16"/>
      <c r="AX96" s="16"/>
      <c r="AY96" s="16"/>
      <c r="AZ96" s="16"/>
      <c r="BA96" s="16"/>
      <c r="BB96" s="16"/>
      <c r="BC96" s="4">
        <f t="shared" si="9"/>
        <v>6.5723433333333334</v>
      </c>
    </row>
    <row r="97" spans="1:55">
      <c r="A97" s="67">
        <v>68</v>
      </c>
      <c r="B97" s="26">
        <v>10.95692</v>
      </c>
      <c r="C97" s="26">
        <v>13.68</v>
      </c>
      <c r="D97" s="26">
        <v>8.9731900000000007</v>
      </c>
      <c r="E97" s="22"/>
      <c r="F97" s="22"/>
      <c r="G97" s="22"/>
      <c r="H97" s="26"/>
      <c r="I97" s="26"/>
      <c r="J97" s="26"/>
      <c r="K97" s="27"/>
      <c r="L97" s="40"/>
      <c r="M97" s="26"/>
      <c r="N97" s="22"/>
      <c r="O97" s="22"/>
      <c r="P97" s="28"/>
      <c r="Q97" s="26"/>
      <c r="R97" s="20"/>
      <c r="S97" s="22"/>
      <c r="T97" s="22"/>
      <c r="U97" s="26"/>
      <c r="V97" s="22"/>
      <c r="W97" s="23"/>
      <c r="X97" s="15"/>
      <c r="Y97" s="15"/>
      <c r="Z97" s="26"/>
      <c r="AA97" s="4">
        <f t="shared" si="7"/>
        <v>11.20337</v>
      </c>
      <c r="AB97" s="68"/>
      <c r="AC97" s="2"/>
      <c r="AD97" s="30">
        <v>3.3679350000000001</v>
      </c>
      <c r="AE97" s="30">
        <v>2.39</v>
      </c>
      <c r="AF97" s="30">
        <v>14.2455</v>
      </c>
      <c r="AG97" s="29"/>
      <c r="AH97" s="29"/>
      <c r="AI97" s="29"/>
      <c r="AJ97" s="30"/>
      <c r="AK97" s="30"/>
      <c r="AL97" s="30"/>
      <c r="AM97" s="39"/>
      <c r="AN97" s="41"/>
      <c r="AO97" s="30"/>
      <c r="AP97" s="29"/>
      <c r="AQ97" s="29"/>
      <c r="AR97" s="31"/>
      <c r="AS97" s="29"/>
      <c r="AT97" s="21"/>
      <c r="AU97" s="16"/>
      <c r="AV97" s="16"/>
      <c r="AW97" s="16"/>
      <c r="AX97" s="16"/>
      <c r="AY97" s="16"/>
      <c r="AZ97" s="16"/>
      <c r="BA97" s="16"/>
      <c r="BB97" s="16"/>
      <c r="BC97" s="4">
        <f t="shared" si="9"/>
        <v>6.6678116666666662</v>
      </c>
    </row>
    <row r="98" spans="1:55">
      <c r="A98" s="67">
        <v>69</v>
      </c>
      <c r="B98" s="26">
        <v>11.242076000000001</v>
      </c>
      <c r="C98" s="26">
        <v>14.03</v>
      </c>
      <c r="D98" s="26">
        <v>9.3144500000000008</v>
      </c>
      <c r="E98" s="22"/>
      <c r="F98" s="22"/>
      <c r="G98" s="22"/>
      <c r="H98" s="26"/>
      <c r="I98" s="26"/>
      <c r="J98" s="26"/>
      <c r="K98" s="27"/>
      <c r="L98" s="40"/>
      <c r="M98" s="26"/>
      <c r="N98" s="22"/>
      <c r="O98" s="22"/>
      <c r="P98" s="28"/>
      <c r="Q98" s="26"/>
      <c r="R98" s="20"/>
      <c r="S98" s="22"/>
      <c r="T98" s="22"/>
      <c r="U98" s="26"/>
      <c r="V98" s="22"/>
      <c r="W98" s="23"/>
      <c r="X98" s="15"/>
      <c r="Y98" s="15"/>
      <c r="Z98" s="26"/>
      <c r="AA98" s="4">
        <f t="shared" si="7"/>
        <v>11.528841999999999</v>
      </c>
      <c r="AB98" s="68"/>
      <c r="AC98" s="2"/>
      <c r="AD98" s="30">
        <v>3.4673690000000001</v>
      </c>
      <c r="AE98" s="30">
        <v>2.5099999999999998</v>
      </c>
      <c r="AF98" s="30">
        <v>14.400600000000001</v>
      </c>
      <c r="AG98" s="29"/>
      <c r="AH98" s="29"/>
      <c r="AI98" s="29"/>
      <c r="AJ98" s="30"/>
      <c r="AK98" s="30"/>
      <c r="AL98" s="30"/>
      <c r="AM98" s="39"/>
      <c r="AN98" s="41"/>
      <c r="AO98" s="30"/>
      <c r="AP98" s="29"/>
      <c r="AQ98" s="29"/>
      <c r="AR98" s="31"/>
      <c r="AS98" s="29"/>
      <c r="AT98" s="21"/>
      <c r="AU98" s="16"/>
      <c r="AV98" s="16"/>
      <c r="AW98" s="16"/>
      <c r="AX98" s="16"/>
      <c r="AY98" s="16"/>
      <c r="AZ98" s="16"/>
      <c r="BA98" s="16"/>
      <c r="BB98" s="16"/>
      <c r="BC98" s="4">
        <f t="shared" si="9"/>
        <v>6.7926563333333334</v>
      </c>
    </row>
    <row r="99" spans="1:55">
      <c r="A99" s="67">
        <v>70</v>
      </c>
      <c r="B99" s="26">
        <v>11.542420999999999</v>
      </c>
      <c r="C99" s="26">
        <v>14.35</v>
      </c>
      <c r="D99" s="26">
        <v>9.5464500000000001</v>
      </c>
      <c r="E99" s="22"/>
      <c r="F99" s="22"/>
      <c r="G99" s="22"/>
      <c r="H99" s="26"/>
      <c r="I99" s="26"/>
      <c r="J99" s="26"/>
      <c r="K99" s="27"/>
      <c r="L99" s="40"/>
      <c r="M99" s="26"/>
      <c r="N99" s="22"/>
      <c r="O99" s="22"/>
      <c r="P99" s="28"/>
      <c r="Q99" s="26"/>
      <c r="R99" s="20"/>
      <c r="S99" s="22"/>
      <c r="T99" s="22"/>
      <c r="U99" s="26"/>
      <c r="V99" s="22"/>
      <c r="W99" s="23"/>
      <c r="X99" s="15"/>
      <c r="Y99" s="15"/>
      <c r="Z99" s="26"/>
      <c r="AA99" s="4">
        <f t="shared" si="7"/>
        <v>11.812956999999999</v>
      </c>
      <c r="AB99" s="68"/>
      <c r="AC99" s="2"/>
      <c r="AD99" s="30">
        <v>3.5719370000000001</v>
      </c>
      <c r="AE99" s="30">
        <v>2.64</v>
      </c>
      <c r="AF99" s="30">
        <v>14.560700000000001</v>
      </c>
      <c r="AG99" s="29"/>
      <c r="AH99" s="29"/>
      <c r="AI99" s="29"/>
      <c r="AJ99" s="30"/>
      <c r="AK99" s="30"/>
      <c r="AL99" s="30"/>
      <c r="AM99" s="39"/>
      <c r="AN99" s="41"/>
      <c r="AO99" s="30"/>
      <c r="AP99" s="29"/>
      <c r="AQ99" s="29"/>
      <c r="AR99" s="31"/>
      <c r="AS99" s="29"/>
      <c r="AT99" s="21"/>
      <c r="AU99" s="16"/>
      <c r="AV99" s="16"/>
      <c r="AW99" s="16"/>
      <c r="AX99" s="16"/>
      <c r="AY99" s="16"/>
      <c r="AZ99" s="16"/>
      <c r="BA99" s="16"/>
      <c r="BB99" s="16"/>
      <c r="BC99" s="4">
        <f t="shared" si="9"/>
        <v>6.9242123333333341</v>
      </c>
    </row>
    <row r="100" spans="1:55">
      <c r="A100" s="67">
        <v>71</v>
      </c>
      <c r="B100" s="26">
        <v>11.854469999999999</v>
      </c>
      <c r="C100" s="26">
        <v>14.61</v>
      </c>
      <c r="D100" s="26">
        <v>9.8169400000000007</v>
      </c>
      <c r="E100" s="22"/>
      <c r="F100" s="22"/>
      <c r="G100" s="22"/>
      <c r="H100" s="26"/>
      <c r="I100" s="26"/>
      <c r="J100" s="26"/>
      <c r="K100" s="27"/>
      <c r="L100" s="40"/>
      <c r="M100" s="26"/>
      <c r="N100" s="22"/>
      <c r="O100" s="22"/>
      <c r="P100" s="28"/>
      <c r="Q100" s="26"/>
      <c r="R100" s="20"/>
      <c r="S100" s="22"/>
      <c r="T100" s="22"/>
      <c r="U100" s="26"/>
      <c r="V100" s="22"/>
      <c r="W100" s="23"/>
      <c r="X100" s="15"/>
      <c r="Y100" s="15"/>
      <c r="Z100" s="26"/>
      <c r="AA100" s="4">
        <f t="shared" si="7"/>
        <v>12.093803333333334</v>
      </c>
      <c r="AB100" s="68"/>
      <c r="AC100" s="2"/>
      <c r="AD100" s="30">
        <v>3.6769639999999999</v>
      </c>
      <c r="AE100" s="30">
        <v>2.75</v>
      </c>
      <c r="AF100" s="30">
        <v>14.7418</v>
      </c>
      <c r="AG100" s="29"/>
      <c r="AH100" s="29"/>
      <c r="AI100" s="29"/>
      <c r="AJ100" s="30"/>
      <c r="AK100" s="30"/>
      <c r="AL100" s="30"/>
      <c r="AM100" s="39"/>
      <c r="AN100" s="41"/>
      <c r="AO100" s="30"/>
      <c r="AP100" s="29"/>
      <c r="AQ100" s="29"/>
      <c r="AR100" s="31"/>
      <c r="AS100" s="29"/>
      <c r="AT100" s="21"/>
      <c r="AU100" s="16"/>
      <c r="AV100" s="16"/>
      <c r="AW100" s="16"/>
      <c r="AX100" s="16"/>
      <c r="AY100" s="16"/>
      <c r="AZ100" s="16"/>
      <c r="BA100" s="16"/>
      <c r="BB100" s="16"/>
      <c r="BC100" s="4">
        <f t="shared" si="9"/>
        <v>7.0562546666666668</v>
      </c>
    </row>
    <row r="101" spans="1:55">
      <c r="A101" s="67">
        <v>72</v>
      </c>
      <c r="B101" s="26">
        <v>12.175492999999999</v>
      </c>
      <c r="C101" s="26">
        <v>15.02</v>
      </c>
      <c r="D101" s="26">
        <v>10.1906</v>
      </c>
      <c r="E101" s="22"/>
      <c r="F101" s="22"/>
      <c r="G101" s="22"/>
      <c r="H101" s="26"/>
      <c r="I101" s="26"/>
      <c r="J101" s="26"/>
      <c r="K101" s="27"/>
      <c r="L101" s="40"/>
      <c r="M101" s="26"/>
      <c r="N101" s="22"/>
      <c r="O101" s="22"/>
      <c r="P101" s="28"/>
      <c r="Q101" s="26"/>
      <c r="R101" s="20"/>
      <c r="S101" s="22"/>
      <c r="T101" s="22"/>
      <c r="U101" s="26"/>
      <c r="V101" s="22"/>
      <c r="W101" s="23"/>
      <c r="X101" s="15"/>
      <c r="Y101" s="15"/>
      <c r="Z101" s="26"/>
      <c r="AA101" s="4">
        <f t="shared" si="7"/>
        <v>12.462031000000001</v>
      </c>
      <c r="AB101" s="68"/>
      <c r="AC101" s="2"/>
      <c r="AD101" s="30">
        <v>3.7850169999999999</v>
      </c>
      <c r="AE101" s="30">
        <v>2.84</v>
      </c>
      <c r="AF101" s="30">
        <v>14.913</v>
      </c>
      <c r="AG101" s="29"/>
      <c r="AH101" s="29"/>
      <c r="AI101" s="29"/>
      <c r="AJ101" s="30"/>
      <c r="AK101" s="30"/>
      <c r="AL101" s="30"/>
      <c r="AM101" s="39"/>
      <c r="AN101" s="41"/>
      <c r="AO101" s="30"/>
      <c r="AP101" s="29"/>
      <c r="AQ101" s="29"/>
      <c r="AR101" s="31"/>
      <c r="AS101" s="29"/>
      <c r="AT101" s="21"/>
      <c r="AU101" s="16"/>
      <c r="AV101" s="16"/>
      <c r="AW101" s="16"/>
      <c r="AX101" s="16"/>
      <c r="AY101" s="16"/>
      <c r="AZ101" s="16"/>
      <c r="BA101" s="16"/>
      <c r="BB101" s="16"/>
      <c r="BC101" s="4">
        <f t="shared" si="9"/>
        <v>7.1793389999999997</v>
      </c>
    </row>
    <row r="102" spans="1:55">
      <c r="A102" s="67">
        <v>73</v>
      </c>
      <c r="B102" s="26">
        <v>12.507516000000001</v>
      </c>
      <c r="C102" s="26">
        <v>15.42</v>
      </c>
      <c r="D102" s="26">
        <v>10.583</v>
      </c>
      <c r="E102" s="22"/>
      <c r="F102" s="22"/>
      <c r="G102" s="22"/>
      <c r="H102" s="26"/>
      <c r="I102" s="26"/>
      <c r="J102" s="26"/>
      <c r="K102" s="27"/>
      <c r="L102" s="40"/>
      <c r="M102" s="26"/>
      <c r="N102" s="22"/>
      <c r="O102" s="22"/>
      <c r="P102" s="28"/>
      <c r="Q102" s="26"/>
      <c r="R102" s="20"/>
      <c r="S102" s="22"/>
      <c r="T102" s="22"/>
      <c r="U102" s="26"/>
      <c r="V102" s="22"/>
      <c r="W102" s="23"/>
      <c r="X102" s="15"/>
      <c r="Y102" s="15"/>
      <c r="Z102" s="26"/>
      <c r="AA102" s="4">
        <f t="shared" si="7"/>
        <v>12.836838666666667</v>
      </c>
      <c r="AB102" s="68"/>
      <c r="AC102" s="2"/>
      <c r="AD102" s="30">
        <v>3.8926980000000002</v>
      </c>
      <c r="AE102" s="30">
        <v>2.95</v>
      </c>
      <c r="AF102" s="30">
        <v>15.046099999999999</v>
      </c>
      <c r="AG102" s="29"/>
      <c r="AH102" s="29"/>
      <c r="AI102" s="29"/>
      <c r="AJ102" s="30"/>
      <c r="AK102" s="30"/>
      <c r="AL102" s="30"/>
      <c r="AM102" s="39"/>
      <c r="AN102" s="41"/>
      <c r="AO102" s="30"/>
      <c r="AP102" s="29"/>
      <c r="AQ102" s="29"/>
      <c r="AR102" s="31"/>
      <c r="AS102" s="29"/>
      <c r="AT102" s="21"/>
      <c r="AU102" s="16"/>
      <c r="AV102" s="16"/>
      <c r="AW102" s="16"/>
      <c r="AX102" s="16"/>
      <c r="AY102" s="16"/>
      <c r="AZ102" s="16"/>
      <c r="BA102" s="16"/>
      <c r="BB102" s="16"/>
      <c r="BC102" s="4">
        <f t="shared" si="9"/>
        <v>7.2962660000000001</v>
      </c>
    </row>
    <row r="103" spans="1:55">
      <c r="A103" s="67">
        <v>74</v>
      </c>
      <c r="B103" s="26">
        <v>12.856056000000001</v>
      </c>
      <c r="C103" s="26">
        <v>15.8</v>
      </c>
      <c r="D103" s="26">
        <v>10.841699999999999</v>
      </c>
      <c r="E103" s="22"/>
      <c r="F103" s="22"/>
      <c r="G103" s="22"/>
      <c r="H103" s="26"/>
      <c r="I103" s="26"/>
      <c r="J103" s="26"/>
      <c r="K103" s="27"/>
      <c r="L103" s="40"/>
      <c r="M103" s="26"/>
      <c r="N103" s="22"/>
      <c r="O103" s="22"/>
      <c r="P103" s="28"/>
      <c r="Q103" s="26"/>
      <c r="R103" s="20"/>
      <c r="S103" s="22"/>
      <c r="T103" s="22"/>
      <c r="U103" s="26"/>
      <c r="V103" s="22"/>
      <c r="W103" s="23"/>
      <c r="X103" s="15"/>
      <c r="Y103" s="15"/>
      <c r="Z103" s="26"/>
      <c r="AA103" s="4">
        <f t="shared" si="7"/>
        <v>13.165918666666665</v>
      </c>
      <c r="AB103" s="68"/>
      <c r="AC103" s="2"/>
      <c r="AD103" s="30">
        <v>4.0035780000000001</v>
      </c>
      <c r="AE103" s="30">
        <v>3.09</v>
      </c>
      <c r="AF103" s="30">
        <v>15.2182</v>
      </c>
      <c r="AG103" s="29"/>
      <c r="AH103" s="29"/>
      <c r="AI103" s="29"/>
      <c r="AJ103" s="30"/>
      <c r="AK103" s="30"/>
      <c r="AL103" s="30"/>
      <c r="AM103" s="39"/>
      <c r="AN103" s="41"/>
      <c r="AO103" s="30"/>
      <c r="AP103" s="29"/>
      <c r="AQ103" s="29"/>
      <c r="AR103" s="31"/>
      <c r="AS103" s="29"/>
      <c r="AT103" s="21"/>
      <c r="AU103" s="16"/>
      <c r="AV103" s="16"/>
      <c r="AW103" s="16"/>
      <c r="AX103" s="16"/>
      <c r="AY103" s="16"/>
      <c r="AZ103" s="16"/>
      <c r="BA103" s="16"/>
      <c r="BB103" s="16"/>
      <c r="BC103" s="4">
        <f t="shared" si="9"/>
        <v>7.4372593333333334</v>
      </c>
    </row>
    <row r="104" spans="1:55">
      <c r="A104" s="67">
        <v>75</v>
      </c>
      <c r="B104" s="26">
        <v>13.205909</v>
      </c>
      <c r="C104" s="26">
        <v>16.27</v>
      </c>
      <c r="D104" s="26">
        <v>11.0128</v>
      </c>
      <c r="E104" s="22"/>
      <c r="F104" s="22"/>
      <c r="G104" s="22"/>
      <c r="H104" s="26"/>
      <c r="I104" s="26"/>
      <c r="J104" s="26"/>
      <c r="K104" s="27"/>
      <c r="L104" s="40"/>
      <c r="M104" s="26"/>
      <c r="N104" s="22"/>
      <c r="O104" s="22"/>
      <c r="P104" s="28"/>
      <c r="Q104" s="26"/>
      <c r="R104" s="20"/>
      <c r="S104" s="22"/>
      <c r="T104" s="22"/>
      <c r="U104" s="26"/>
      <c r="V104" s="22"/>
      <c r="W104" s="23"/>
      <c r="X104" s="15"/>
      <c r="Y104" s="15"/>
      <c r="Z104" s="26"/>
      <c r="AA104" s="4">
        <f t="shared" si="7"/>
        <v>13.496236333333334</v>
      </c>
      <c r="AB104" s="68"/>
      <c r="AC104" s="2"/>
      <c r="AD104" s="30">
        <v>4.1182869999999996</v>
      </c>
      <c r="AE104" s="30">
        <v>3.2</v>
      </c>
      <c r="AF104" s="30">
        <v>15.3925</v>
      </c>
      <c r="AG104" s="29"/>
      <c r="AH104" s="29"/>
      <c r="AI104" s="29"/>
      <c r="AJ104" s="30"/>
      <c r="AK104" s="30"/>
      <c r="AL104" s="30"/>
      <c r="AM104" s="39"/>
      <c r="AN104" s="41"/>
      <c r="AO104" s="30"/>
      <c r="AP104" s="29"/>
      <c r="AQ104" s="29"/>
      <c r="AR104" s="31"/>
      <c r="AS104" s="29"/>
      <c r="AT104" s="21"/>
      <c r="AU104" s="16"/>
      <c r="AV104" s="16"/>
      <c r="AW104" s="16"/>
      <c r="AX104" s="16"/>
      <c r="AY104" s="16"/>
      <c r="AZ104" s="16"/>
      <c r="BA104" s="16"/>
      <c r="BB104" s="16"/>
      <c r="BC104" s="4">
        <f t="shared" si="9"/>
        <v>7.570262333333333</v>
      </c>
    </row>
    <row r="105" spans="1:55">
      <c r="A105" s="67">
        <v>76</v>
      </c>
      <c r="B105" s="26">
        <v>13.567351</v>
      </c>
      <c r="C105" s="26">
        <v>16.59</v>
      </c>
      <c r="D105" s="26">
        <v>11.2743</v>
      </c>
      <c r="E105" s="22"/>
      <c r="F105" s="22"/>
      <c r="G105" s="22"/>
      <c r="H105" s="26"/>
      <c r="I105" s="26"/>
      <c r="J105" s="26"/>
      <c r="K105" s="27"/>
      <c r="L105" s="40"/>
      <c r="M105" s="26"/>
      <c r="N105" s="22"/>
      <c r="O105" s="22"/>
      <c r="P105" s="28"/>
      <c r="Q105" s="26"/>
      <c r="R105" s="20"/>
      <c r="S105" s="22"/>
      <c r="T105" s="22"/>
      <c r="U105" s="26"/>
      <c r="V105" s="22"/>
      <c r="W105" s="23"/>
      <c r="X105" s="15"/>
      <c r="Y105" s="15"/>
      <c r="Z105" s="26"/>
      <c r="AA105" s="4">
        <f t="shared" si="7"/>
        <v>13.810550333333333</v>
      </c>
      <c r="AB105" s="68"/>
      <c r="AC105" s="2"/>
      <c r="AD105" s="30">
        <v>4.2340580000000001</v>
      </c>
      <c r="AE105" s="30">
        <v>3.28</v>
      </c>
      <c r="AF105" s="30">
        <v>15.5967</v>
      </c>
      <c r="AG105" s="29"/>
      <c r="AH105" s="29"/>
      <c r="AI105" s="29"/>
      <c r="AJ105" s="30"/>
      <c r="AK105" s="30"/>
      <c r="AL105" s="30"/>
      <c r="AM105" s="39"/>
      <c r="AN105" s="41"/>
      <c r="AO105" s="30"/>
      <c r="AP105" s="29"/>
      <c r="AQ105" s="29"/>
      <c r="AR105" s="31"/>
      <c r="AS105" s="29"/>
      <c r="AT105" s="21"/>
      <c r="AU105" s="16"/>
      <c r="AV105" s="16"/>
      <c r="AW105" s="16"/>
      <c r="AX105" s="16"/>
      <c r="AY105" s="16"/>
      <c r="AZ105" s="16"/>
      <c r="BA105" s="16"/>
      <c r="BB105" s="16"/>
      <c r="BC105" s="4">
        <f t="shared" si="9"/>
        <v>7.7035860000000005</v>
      </c>
    </row>
    <row r="106" spans="1:55">
      <c r="A106" s="67">
        <v>77</v>
      </c>
      <c r="B106" s="26">
        <v>13.941871000000001</v>
      </c>
      <c r="C106" s="26">
        <v>16.93</v>
      </c>
      <c r="D106" s="26">
        <v>11.6974</v>
      </c>
      <c r="E106" s="22"/>
      <c r="F106" s="22"/>
      <c r="G106" s="22"/>
      <c r="H106" s="26"/>
      <c r="I106" s="26"/>
      <c r="J106" s="26"/>
      <c r="K106" s="27"/>
      <c r="L106" s="40"/>
      <c r="M106" s="26"/>
      <c r="N106" s="22"/>
      <c r="O106" s="22"/>
      <c r="P106" s="28"/>
      <c r="Q106" s="26"/>
      <c r="R106" s="20"/>
      <c r="S106" s="22"/>
      <c r="T106" s="22"/>
      <c r="U106" s="26"/>
      <c r="V106" s="22"/>
      <c r="W106" s="23"/>
      <c r="X106" s="15"/>
      <c r="Y106" s="15"/>
      <c r="Z106" s="26"/>
      <c r="AA106" s="4">
        <f t="shared" si="7"/>
        <v>14.189757</v>
      </c>
      <c r="AB106" s="68"/>
      <c r="AC106" s="2"/>
      <c r="AD106" s="30">
        <v>4.3549639999999998</v>
      </c>
      <c r="AE106" s="30">
        <v>3.38</v>
      </c>
      <c r="AF106" s="30">
        <v>15.7502</v>
      </c>
      <c r="AG106" s="29"/>
      <c r="AH106" s="29"/>
      <c r="AI106" s="29"/>
      <c r="AJ106" s="30"/>
      <c r="AK106" s="30"/>
      <c r="AL106" s="30"/>
      <c r="AM106" s="39"/>
      <c r="AN106" s="41"/>
      <c r="AO106" s="30"/>
      <c r="AP106" s="29"/>
      <c r="AQ106" s="29"/>
      <c r="AR106" s="31"/>
      <c r="AS106" s="29"/>
      <c r="AT106" s="21"/>
      <c r="AU106" s="16"/>
      <c r="AV106" s="16"/>
      <c r="AW106" s="16"/>
      <c r="AX106" s="16"/>
      <c r="AY106" s="16"/>
      <c r="AZ106" s="16"/>
      <c r="BA106" s="16"/>
      <c r="BB106" s="16"/>
      <c r="BC106" s="4">
        <f t="shared" si="9"/>
        <v>7.8283879999999995</v>
      </c>
    </row>
    <row r="107" spans="1:55">
      <c r="A107" s="67">
        <v>78</v>
      </c>
      <c r="B107" s="26">
        <v>14.327426000000001</v>
      </c>
      <c r="C107" s="26">
        <v>17.23</v>
      </c>
      <c r="D107" s="26">
        <v>12.2348</v>
      </c>
      <c r="E107" s="22"/>
      <c r="F107" s="22"/>
      <c r="G107" s="22"/>
      <c r="H107" s="26"/>
      <c r="I107" s="26"/>
      <c r="J107" s="26"/>
      <c r="K107" s="27"/>
      <c r="L107" s="40"/>
      <c r="M107" s="26"/>
      <c r="N107" s="22"/>
      <c r="O107" s="22"/>
      <c r="P107" s="28"/>
      <c r="Q107" s="26"/>
      <c r="R107" s="20"/>
      <c r="S107" s="22"/>
      <c r="T107" s="22"/>
      <c r="U107" s="26"/>
      <c r="V107" s="22"/>
      <c r="W107" s="23"/>
      <c r="X107" s="15"/>
      <c r="Y107" s="15"/>
      <c r="Z107" s="26"/>
      <c r="AA107" s="4">
        <f t="shared" si="7"/>
        <v>14.597408666666666</v>
      </c>
      <c r="AB107" s="68"/>
      <c r="AC107" s="2"/>
      <c r="AD107" s="30">
        <v>4.4776059999999998</v>
      </c>
      <c r="AE107" s="30">
        <v>3.52</v>
      </c>
      <c r="AF107" s="30">
        <v>15.951000000000001</v>
      </c>
      <c r="AG107" s="29"/>
      <c r="AH107" s="29"/>
      <c r="AI107" s="29"/>
      <c r="AJ107" s="30"/>
      <c r="AK107" s="30"/>
      <c r="AL107" s="30"/>
      <c r="AM107" s="39"/>
      <c r="AN107" s="41"/>
      <c r="AO107" s="30"/>
      <c r="AP107" s="29"/>
      <c r="AQ107" s="29"/>
      <c r="AR107" s="31"/>
      <c r="AS107" s="29"/>
      <c r="AT107" s="21"/>
      <c r="AU107" s="16"/>
      <c r="AV107" s="16"/>
      <c r="AW107" s="16"/>
      <c r="AX107" s="16"/>
      <c r="AY107" s="16"/>
      <c r="AZ107" s="16"/>
      <c r="BA107" s="16"/>
      <c r="BB107" s="16"/>
      <c r="BC107" s="4">
        <f t="shared" si="9"/>
        <v>7.9828686666666657</v>
      </c>
    </row>
    <row r="108" spans="1:55">
      <c r="A108" s="67">
        <v>79</v>
      </c>
      <c r="B108" s="26">
        <v>14.714924</v>
      </c>
      <c r="C108" s="26">
        <v>17.53</v>
      </c>
      <c r="D108" s="26">
        <v>12.4558</v>
      </c>
      <c r="E108" s="22"/>
      <c r="F108" s="22"/>
      <c r="G108" s="22"/>
      <c r="H108" s="26"/>
      <c r="I108" s="26"/>
      <c r="J108" s="26"/>
      <c r="K108" s="27"/>
      <c r="L108" s="40"/>
      <c r="M108" s="26"/>
      <c r="N108" s="22"/>
      <c r="O108" s="22"/>
      <c r="P108" s="28"/>
      <c r="Q108" s="26"/>
      <c r="R108" s="20"/>
      <c r="S108" s="22"/>
      <c r="T108" s="22"/>
      <c r="U108" s="26"/>
      <c r="V108" s="22"/>
      <c r="W108" s="23"/>
      <c r="X108" s="15"/>
      <c r="Y108" s="15"/>
      <c r="Z108" s="26"/>
      <c r="AA108" s="4">
        <f t="shared" si="7"/>
        <v>14.900241333333332</v>
      </c>
      <c r="AB108" s="68"/>
      <c r="AC108" s="2"/>
      <c r="AD108" s="30">
        <v>4.6039810000000001</v>
      </c>
      <c r="AE108" s="30">
        <v>3.62</v>
      </c>
      <c r="AF108" s="30">
        <v>16.157399999999999</v>
      </c>
      <c r="AG108" s="29"/>
      <c r="AH108" s="29"/>
      <c r="AI108" s="29"/>
      <c r="AJ108" s="30"/>
      <c r="AK108" s="30"/>
      <c r="AL108" s="30"/>
      <c r="AM108" s="39"/>
      <c r="AN108" s="41"/>
      <c r="AO108" s="30"/>
      <c r="AP108" s="29"/>
      <c r="AQ108" s="29"/>
      <c r="AR108" s="31"/>
      <c r="AS108" s="29"/>
      <c r="AT108" s="21"/>
      <c r="AU108" s="16"/>
      <c r="AV108" s="16"/>
      <c r="AW108" s="16"/>
      <c r="AX108" s="16"/>
      <c r="AY108" s="16"/>
      <c r="AZ108" s="16"/>
      <c r="BA108" s="16"/>
      <c r="BB108" s="16"/>
      <c r="BC108" s="4">
        <f t="shared" si="9"/>
        <v>8.1271269999999998</v>
      </c>
    </row>
    <row r="109" spans="1:55">
      <c r="A109" s="67">
        <v>80</v>
      </c>
      <c r="B109" s="26">
        <v>15.126989</v>
      </c>
      <c r="C109" s="26">
        <v>18.11</v>
      </c>
      <c r="D109" s="26">
        <v>12.867800000000001</v>
      </c>
      <c r="E109" s="22"/>
      <c r="F109" s="22"/>
      <c r="G109" s="22"/>
      <c r="H109" s="26"/>
      <c r="I109" s="26"/>
      <c r="J109" s="26"/>
      <c r="K109" s="27"/>
      <c r="L109" s="40"/>
      <c r="M109" s="26"/>
      <c r="N109" s="22"/>
      <c r="O109" s="22"/>
      <c r="P109" s="28"/>
      <c r="Q109" s="26"/>
      <c r="R109" s="20"/>
      <c r="S109" s="22"/>
      <c r="T109" s="22"/>
      <c r="U109" s="26"/>
      <c r="V109" s="22"/>
      <c r="W109" s="23"/>
      <c r="X109" s="15"/>
      <c r="Y109" s="15"/>
      <c r="Z109" s="26"/>
      <c r="AA109" s="4">
        <f t="shared" si="7"/>
        <v>15.368263000000001</v>
      </c>
      <c r="AB109" s="68"/>
      <c r="AC109" s="2"/>
      <c r="AD109" s="30">
        <v>4.7358120000000001</v>
      </c>
      <c r="AE109" s="30">
        <v>3.78</v>
      </c>
      <c r="AF109" s="30">
        <v>16.334700000000002</v>
      </c>
      <c r="AG109" s="29"/>
      <c r="AH109" s="29"/>
      <c r="AI109" s="29"/>
      <c r="AJ109" s="30"/>
      <c r="AK109" s="30"/>
      <c r="AL109" s="30"/>
      <c r="AM109" s="39"/>
      <c r="AN109" s="41"/>
      <c r="AO109" s="30"/>
      <c r="AP109" s="29"/>
      <c r="AQ109" s="29"/>
      <c r="AR109" s="31"/>
      <c r="AS109" s="29"/>
      <c r="AT109" s="21"/>
      <c r="AU109" s="16"/>
      <c r="AV109" s="16"/>
      <c r="AW109" s="16"/>
      <c r="AX109" s="16"/>
      <c r="AY109" s="16"/>
      <c r="AZ109" s="16"/>
      <c r="BA109" s="16"/>
      <c r="BB109" s="16"/>
      <c r="BC109" s="4">
        <f t="shared" si="9"/>
        <v>8.2835040000000006</v>
      </c>
    </row>
    <row r="110" spans="1:55">
      <c r="A110" s="67">
        <v>81</v>
      </c>
      <c r="B110" s="26">
        <v>15.545305000000001</v>
      </c>
      <c r="C110" s="26">
        <v>18.45</v>
      </c>
      <c r="D110" s="26">
        <v>13.196300000000001</v>
      </c>
      <c r="E110" s="22"/>
      <c r="F110" s="22"/>
      <c r="G110" s="22"/>
      <c r="H110" s="26"/>
      <c r="I110" s="26"/>
      <c r="J110" s="26"/>
      <c r="K110" s="27"/>
      <c r="L110" s="40"/>
      <c r="M110" s="26"/>
      <c r="N110" s="22"/>
      <c r="O110" s="22"/>
      <c r="P110" s="28"/>
      <c r="Q110" s="26"/>
      <c r="R110" s="20"/>
      <c r="S110" s="22"/>
      <c r="T110" s="22"/>
      <c r="U110" s="26"/>
      <c r="V110" s="22"/>
      <c r="W110" s="23"/>
      <c r="X110" s="15"/>
      <c r="Y110" s="15"/>
      <c r="Z110" s="26"/>
      <c r="AA110" s="4">
        <f t="shared" si="7"/>
        <v>15.730535000000001</v>
      </c>
      <c r="AB110" s="68"/>
      <c r="AC110" s="2"/>
      <c r="AD110" s="30">
        <v>4.8672409999999999</v>
      </c>
      <c r="AE110" s="30">
        <v>3.93</v>
      </c>
      <c r="AF110" s="30">
        <v>16.532599999999999</v>
      </c>
      <c r="AG110" s="29"/>
      <c r="AH110" s="29"/>
      <c r="AI110" s="29"/>
      <c r="AJ110" s="30"/>
      <c r="AK110" s="30"/>
      <c r="AL110" s="30"/>
      <c r="AM110" s="39"/>
      <c r="AN110" s="41"/>
      <c r="AO110" s="30"/>
      <c r="AP110" s="29"/>
      <c r="AQ110" s="29"/>
      <c r="AR110" s="31"/>
      <c r="AS110" s="29"/>
      <c r="AT110" s="21"/>
      <c r="AU110" s="16"/>
      <c r="AV110" s="16"/>
      <c r="AW110" s="16"/>
      <c r="AX110" s="16"/>
      <c r="AY110" s="16"/>
      <c r="AZ110" s="16"/>
      <c r="BA110" s="16"/>
      <c r="BB110" s="16"/>
      <c r="BC110" s="4">
        <f t="shared" si="9"/>
        <v>8.4432803333333322</v>
      </c>
    </row>
    <row r="111" spans="1:55">
      <c r="A111" s="67">
        <v>82</v>
      </c>
      <c r="B111" s="26">
        <v>15.973452999999999</v>
      </c>
      <c r="C111" s="26">
        <v>19.09</v>
      </c>
      <c r="D111" s="26">
        <v>13.4358</v>
      </c>
      <c r="E111" s="22"/>
      <c r="F111" s="22"/>
      <c r="G111" s="22"/>
      <c r="H111" s="26"/>
      <c r="I111" s="26"/>
      <c r="J111" s="26"/>
      <c r="K111" s="27"/>
      <c r="L111" s="40"/>
      <c r="M111" s="26"/>
      <c r="N111" s="22"/>
      <c r="O111" s="22"/>
      <c r="P111" s="28"/>
      <c r="Q111" s="26"/>
      <c r="R111" s="20"/>
      <c r="S111" s="22"/>
      <c r="T111" s="22"/>
      <c r="U111" s="26"/>
      <c r="V111" s="22"/>
      <c r="W111" s="23"/>
      <c r="X111" s="15"/>
      <c r="Y111" s="15"/>
      <c r="Z111" s="26"/>
      <c r="AA111" s="4">
        <f t="shared" si="7"/>
        <v>16.166417666666664</v>
      </c>
      <c r="AB111" s="68"/>
      <c r="AC111" s="2"/>
      <c r="AD111" s="30">
        <v>5.0024389999999999</v>
      </c>
      <c r="AE111" s="30">
        <v>4.03</v>
      </c>
      <c r="AF111" s="30">
        <v>16.737300000000001</v>
      </c>
      <c r="AG111" s="29"/>
      <c r="AH111" s="29"/>
      <c r="AI111" s="29"/>
      <c r="AJ111" s="30"/>
      <c r="AK111" s="30"/>
      <c r="AL111" s="30"/>
      <c r="AM111" s="39"/>
      <c r="AN111" s="41"/>
      <c r="AO111" s="30"/>
      <c r="AP111" s="29"/>
      <c r="AQ111" s="29"/>
      <c r="AR111" s="31"/>
      <c r="AS111" s="29"/>
      <c r="AT111" s="21"/>
      <c r="AU111" s="16"/>
      <c r="AV111" s="16"/>
      <c r="AW111" s="16"/>
      <c r="AX111" s="16"/>
      <c r="AY111" s="16"/>
      <c r="AZ111" s="16"/>
      <c r="BA111" s="16"/>
      <c r="BB111" s="16"/>
      <c r="BC111" s="4">
        <f t="shared" si="9"/>
        <v>8.589913000000001</v>
      </c>
    </row>
    <row r="112" spans="1:55">
      <c r="A112" s="67">
        <v>83</v>
      </c>
      <c r="B112" s="26">
        <v>16.435813</v>
      </c>
      <c r="C112" s="26">
        <v>19.62</v>
      </c>
      <c r="D112" s="26">
        <v>13.887</v>
      </c>
      <c r="E112" s="22"/>
      <c r="F112" s="22"/>
      <c r="G112" s="22"/>
      <c r="H112" s="26"/>
      <c r="I112" s="26"/>
      <c r="J112" s="26"/>
      <c r="K112" s="27"/>
      <c r="L112" s="40"/>
      <c r="M112" s="26"/>
      <c r="N112" s="22"/>
      <c r="O112" s="22"/>
      <c r="P112" s="28"/>
      <c r="Q112" s="26"/>
      <c r="R112" s="20"/>
      <c r="S112" s="22"/>
      <c r="T112" s="22"/>
      <c r="U112" s="26"/>
      <c r="V112" s="22"/>
      <c r="W112" s="23"/>
      <c r="X112" s="15"/>
      <c r="Y112" s="15"/>
      <c r="Z112" s="26"/>
      <c r="AA112" s="4">
        <f t="shared" si="7"/>
        <v>16.647604333333334</v>
      </c>
      <c r="AB112" s="68"/>
      <c r="AC112" s="2"/>
      <c r="AD112" s="30">
        <v>5.1422220000000003</v>
      </c>
      <c r="AE112" s="30">
        <v>4.18</v>
      </c>
      <c r="AF112" s="30">
        <v>16.9876</v>
      </c>
      <c r="AG112" s="29"/>
      <c r="AH112" s="29"/>
      <c r="AI112" s="29"/>
      <c r="AJ112" s="30"/>
      <c r="AK112" s="30"/>
      <c r="AL112" s="30"/>
      <c r="AM112" s="39"/>
      <c r="AN112" s="41"/>
      <c r="AO112" s="30"/>
      <c r="AP112" s="29"/>
      <c r="AQ112" s="29"/>
      <c r="AR112" s="31"/>
      <c r="AS112" s="29"/>
      <c r="AT112" s="21"/>
      <c r="AU112" s="16"/>
      <c r="AV112" s="16"/>
      <c r="AW112" s="16"/>
      <c r="AX112" s="16"/>
      <c r="AY112" s="16"/>
      <c r="AZ112" s="16"/>
      <c r="BA112" s="16"/>
      <c r="BB112" s="16"/>
      <c r="BC112" s="4">
        <f t="shared" si="9"/>
        <v>8.7699406666666668</v>
      </c>
    </row>
    <row r="113" spans="1:55">
      <c r="A113" s="67">
        <v>84</v>
      </c>
      <c r="B113" s="26">
        <v>16.91206</v>
      </c>
      <c r="C113" s="26">
        <v>20.07</v>
      </c>
      <c r="D113" s="26">
        <v>14.3354</v>
      </c>
      <c r="E113" s="22"/>
      <c r="F113" s="22"/>
      <c r="G113" s="22"/>
      <c r="H113" s="26"/>
      <c r="I113" s="26"/>
      <c r="J113" s="26"/>
      <c r="K113" s="27"/>
      <c r="L113" s="40"/>
      <c r="M113" s="26"/>
      <c r="N113" s="22"/>
      <c r="O113" s="22"/>
      <c r="P113" s="28"/>
      <c r="Q113" s="26"/>
      <c r="R113" s="20"/>
      <c r="S113" s="22"/>
      <c r="T113" s="22"/>
      <c r="U113" s="26"/>
      <c r="V113" s="22"/>
      <c r="W113" s="23"/>
      <c r="X113" s="15"/>
      <c r="Y113" s="15"/>
      <c r="Z113" s="26"/>
      <c r="AA113" s="4">
        <f t="shared" si="7"/>
        <v>17.105820000000001</v>
      </c>
      <c r="AB113" s="68"/>
      <c r="AC113" s="2"/>
      <c r="AD113" s="30">
        <v>5.2854159999999997</v>
      </c>
      <c r="AE113" s="30">
        <v>4.3</v>
      </c>
      <c r="AF113" s="30">
        <v>17.2178</v>
      </c>
      <c r="AG113" s="29"/>
      <c r="AH113" s="29"/>
      <c r="AI113" s="29"/>
      <c r="AJ113" s="30"/>
      <c r="AK113" s="30"/>
      <c r="AL113" s="30"/>
      <c r="AM113" s="39"/>
      <c r="AN113" s="41"/>
      <c r="AO113" s="30"/>
      <c r="AP113" s="29"/>
      <c r="AQ113" s="29"/>
      <c r="AR113" s="31"/>
      <c r="AS113" s="29"/>
      <c r="AT113" s="21"/>
      <c r="AU113" s="16"/>
      <c r="AV113" s="16"/>
      <c r="AW113" s="16"/>
      <c r="AX113" s="16"/>
      <c r="AY113" s="16"/>
      <c r="AZ113" s="16"/>
      <c r="BA113" s="16"/>
      <c r="BB113" s="16"/>
      <c r="BC113" s="4">
        <f t="shared" si="9"/>
        <v>8.9344053333333324</v>
      </c>
    </row>
    <row r="114" spans="1:55">
      <c r="A114" s="67">
        <v>85</v>
      </c>
      <c r="B114" s="26">
        <v>17.415282999999999</v>
      </c>
      <c r="C114" s="26">
        <v>20.53</v>
      </c>
      <c r="D114" s="26">
        <v>14.6953</v>
      </c>
      <c r="E114" s="22"/>
      <c r="F114" s="22"/>
      <c r="G114" s="22"/>
      <c r="H114" s="26"/>
      <c r="I114" s="26"/>
      <c r="J114" s="26"/>
      <c r="K114" s="27"/>
      <c r="L114" s="40"/>
      <c r="M114" s="26"/>
      <c r="N114" s="22"/>
      <c r="O114" s="22"/>
      <c r="P114" s="28"/>
      <c r="Q114" s="26"/>
      <c r="R114" s="20"/>
      <c r="S114" s="22"/>
      <c r="T114" s="22"/>
      <c r="U114" s="26"/>
      <c r="V114" s="22"/>
      <c r="W114" s="23"/>
      <c r="X114" s="15"/>
      <c r="Y114" s="15"/>
      <c r="Z114" s="26"/>
      <c r="AA114" s="4">
        <f t="shared" si="7"/>
        <v>17.546861000000003</v>
      </c>
      <c r="AB114" s="68"/>
      <c r="AC114" s="2"/>
      <c r="AD114" s="30">
        <v>5.4306260000000002</v>
      </c>
      <c r="AE114" s="30">
        <v>4.5</v>
      </c>
      <c r="AF114" s="30">
        <v>17.416699999999999</v>
      </c>
      <c r="AG114" s="29"/>
      <c r="AH114" s="29"/>
      <c r="AI114" s="29"/>
      <c r="AJ114" s="30"/>
      <c r="AK114" s="30"/>
      <c r="AL114" s="30"/>
      <c r="AM114" s="39"/>
      <c r="AN114" s="41"/>
      <c r="AO114" s="30"/>
      <c r="AP114" s="29"/>
      <c r="AQ114" s="29"/>
      <c r="AR114" s="31"/>
      <c r="AS114" s="29"/>
      <c r="AT114" s="21"/>
      <c r="AU114" s="16"/>
      <c r="AV114" s="16"/>
      <c r="AW114" s="16"/>
      <c r="AX114" s="16"/>
      <c r="AY114" s="16"/>
      <c r="AZ114" s="16"/>
      <c r="BA114" s="16"/>
      <c r="BB114" s="16"/>
      <c r="BC114" s="4">
        <f t="shared" si="9"/>
        <v>9.1157753333333336</v>
      </c>
    </row>
    <row r="115" spans="1:55">
      <c r="A115" s="67">
        <v>86</v>
      </c>
      <c r="B115" s="26">
        <v>17.939779000000001</v>
      </c>
      <c r="C115" s="26">
        <v>21.49</v>
      </c>
      <c r="D115" s="26">
        <v>15.340999999999999</v>
      </c>
      <c r="E115" s="22"/>
      <c r="F115" s="22"/>
      <c r="G115" s="22"/>
      <c r="H115" s="26"/>
      <c r="I115" s="26"/>
      <c r="J115" s="26"/>
      <c r="K115" s="27"/>
      <c r="L115" s="40"/>
      <c r="M115" s="26"/>
      <c r="N115" s="22"/>
      <c r="O115" s="22"/>
      <c r="P115" s="28"/>
      <c r="Q115" s="26"/>
      <c r="R115" s="20"/>
      <c r="S115" s="22"/>
      <c r="T115" s="22"/>
      <c r="U115" s="26"/>
      <c r="V115" s="22"/>
      <c r="W115" s="23"/>
      <c r="X115" s="15"/>
      <c r="Y115" s="15"/>
      <c r="Z115" s="26"/>
      <c r="AA115" s="4">
        <f t="shared" si="7"/>
        <v>18.256926333333332</v>
      </c>
      <c r="AB115" s="68"/>
      <c r="AC115" s="2"/>
      <c r="AD115" s="30">
        <v>5.5803089999999997</v>
      </c>
      <c r="AE115" s="30">
        <v>4.62</v>
      </c>
      <c r="AF115" s="30">
        <v>17.658000000000001</v>
      </c>
      <c r="AG115" s="29"/>
      <c r="AH115" s="29"/>
      <c r="AI115" s="29"/>
      <c r="AJ115" s="30"/>
      <c r="AK115" s="30"/>
      <c r="AL115" s="30"/>
      <c r="AM115" s="39"/>
      <c r="AN115" s="41"/>
      <c r="AO115" s="30"/>
      <c r="AP115" s="29"/>
      <c r="AQ115" s="29"/>
      <c r="AR115" s="31"/>
      <c r="AS115" s="29"/>
      <c r="AT115" s="21"/>
      <c r="AU115" s="16"/>
      <c r="AV115" s="16"/>
      <c r="AW115" s="16"/>
      <c r="AX115" s="16"/>
      <c r="AY115" s="16"/>
      <c r="AZ115" s="16"/>
      <c r="BA115" s="16"/>
      <c r="BB115" s="16"/>
      <c r="BC115" s="4">
        <f t="shared" si="9"/>
        <v>9.2861030000000007</v>
      </c>
    </row>
    <row r="116" spans="1:55">
      <c r="A116" s="67">
        <v>87</v>
      </c>
      <c r="B116" s="26">
        <v>18.499582</v>
      </c>
      <c r="C116" s="26">
        <v>22.07</v>
      </c>
      <c r="D116" s="26">
        <v>15.9983</v>
      </c>
      <c r="E116" s="22"/>
      <c r="F116" s="22"/>
      <c r="G116" s="22"/>
      <c r="H116" s="26"/>
      <c r="I116" s="26"/>
      <c r="J116" s="26"/>
      <c r="K116" s="27"/>
      <c r="L116" s="40"/>
      <c r="M116" s="26"/>
      <c r="N116" s="22"/>
      <c r="O116" s="22"/>
      <c r="P116" s="28"/>
      <c r="Q116" s="26"/>
      <c r="R116" s="20"/>
      <c r="S116" s="22"/>
      <c r="T116" s="22"/>
      <c r="U116" s="26"/>
      <c r="V116" s="22"/>
      <c r="W116" s="23"/>
      <c r="X116" s="15"/>
      <c r="Y116" s="15"/>
      <c r="Z116" s="26"/>
      <c r="AA116" s="4">
        <f t="shared" si="7"/>
        <v>18.855960666666665</v>
      </c>
      <c r="AB116" s="68"/>
      <c r="AC116" s="2"/>
      <c r="AD116" s="30">
        <v>5.731865</v>
      </c>
      <c r="AE116" s="30">
        <v>4.74</v>
      </c>
      <c r="AF116" s="30">
        <v>17.928100000000001</v>
      </c>
      <c r="AG116" s="29"/>
      <c r="AH116" s="29"/>
      <c r="AI116" s="29"/>
      <c r="AJ116" s="30"/>
      <c r="AK116" s="30"/>
      <c r="AL116" s="30"/>
      <c r="AM116" s="39"/>
      <c r="AN116" s="41"/>
      <c r="AO116" s="30"/>
      <c r="AP116" s="29"/>
      <c r="AQ116" s="29"/>
      <c r="AR116" s="31"/>
      <c r="AS116" s="29"/>
      <c r="AT116" s="21"/>
      <c r="AU116" s="16"/>
      <c r="AV116" s="16"/>
      <c r="AW116" s="16"/>
      <c r="AX116" s="16"/>
      <c r="AY116" s="16"/>
      <c r="AZ116" s="16"/>
      <c r="BA116" s="16"/>
      <c r="BB116" s="16"/>
      <c r="BC116" s="4">
        <f t="shared" si="9"/>
        <v>9.4666550000000012</v>
      </c>
    </row>
    <row r="117" spans="1:55">
      <c r="A117" s="67">
        <v>88</v>
      </c>
      <c r="B117" s="26">
        <v>19.087184000000001</v>
      </c>
      <c r="C117" s="26">
        <v>22.57</v>
      </c>
      <c r="D117" s="26">
        <v>16.655799999999999</v>
      </c>
      <c r="E117" s="22"/>
      <c r="F117" s="22"/>
      <c r="G117" s="22"/>
      <c r="H117" s="26"/>
      <c r="I117" s="26"/>
      <c r="J117" s="26"/>
      <c r="K117" s="27"/>
      <c r="L117" s="40"/>
      <c r="M117" s="26"/>
      <c r="N117" s="22"/>
      <c r="O117" s="22"/>
      <c r="P117" s="28"/>
      <c r="Q117" s="26"/>
      <c r="R117" s="20"/>
      <c r="S117" s="22"/>
      <c r="T117" s="22"/>
      <c r="U117" s="26"/>
      <c r="V117" s="22"/>
      <c r="W117" s="23"/>
      <c r="X117" s="15"/>
      <c r="Y117" s="15"/>
      <c r="Z117" s="26"/>
      <c r="AA117" s="4">
        <f t="shared" si="7"/>
        <v>19.437661333333335</v>
      </c>
      <c r="AB117" s="68"/>
      <c r="AC117" s="2"/>
      <c r="AD117" s="30">
        <v>5.894075</v>
      </c>
      <c r="AE117" s="30">
        <v>4.9000000000000004</v>
      </c>
      <c r="AF117" s="30">
        <v>18.167300000000001</v>
      </c>
      <c r="AG117" s="29"/>
      <c r="AH117" s="29"/>
      <c r="AI117" s="29"/>
      <c r="AJ117" s="30"/>
      <c r="AK117" s="30"/>
      <c r="AL117" s="30"/>
      <c r="AM117" s="39"/>
      <c r="AN117" s="41"/>
      <c r="AO117" s="30"/>
      <c r="AP117" s="29"/>
      <c r="AQ117" s="29"/>
      <c r="AR117" s="31"/>
      <c r="AS117" s="29"/>
      <c r="AT117" s="21"/>
      <c r="AU117" s="16"/>
      <c r="AV117" s="16"/>
      <c r="AW117" s="16"/>
      <c r="AX117" s="16"/>
      <c r="AY117" s="16"/>
      <c r="AZ117" s="16"/>
      <c r="BA117" s="16"/>
      <c r="BB117" s="16"/>
      <c r="BC117" s="4">
        <f t="shared" si="9"/>
        <v>9.6537916666666668</v>
      </c>
    </row>
    <row r="118" spans="1:55">
      <c r="A118" s="67">
        <v>89</v>
      </c>
      <c r="B118" s="26">
        <v>19.686437999999999</v>
      </c>
      <c r="C118" s="26">
        <v>23.17</v>
      </c>
      <c r="D118" s="26">
        <v>17.178799999999999</v>
      </c>
      <c r="E118" s="22"/>
      <c r="F118" s="22"/>
      <c r="G118" s="22"/>
      <c r="H118" s="26"/>
      <c r="I118" s="26"/>
      <c r="J118" s="26"/>
      <c r="K118" s="27"/>
      <c r="L118" s="40"/>
      <c r="M118" s="26"/>
      <c r="N118" s="22"/>
      <c r="O118" s="22"/>
      <c r="P118" s="28"/>
      <c r="Q118" s="26"/>
      <c r="R118" s="20"/>
      <c r="S118" s="22"/>
      <c r="T118" s="22"/>
      <c r="U118" s="26"/>
      <c r="V118" s="22"/>
      <c r="W118" s="23"/>
      <c r="X118" s="15"/>
      <c r="Y118" s="15"/>
      <c r="Z118" s="26"/>
      <c r="AA118" s="4">
        <f t="shared" si="7"/>
        <v>20.011745999999999</v>
      </c>
      <c r="AB118" s="68"/>
      <c r="AC118" s="2"/>
      <c r="AD118" s="30">
        <v>6.0601969999999996</v>
      </c>
      <c r="AE118" s="30">
        <v>5.03</v>
      </c>
      <c r="AF118" s="30">
        <v>18.4499</v>
      </c>
      <c r="AG118" s="29"/>
      <c r="AH118" s="29"/>
      <c r="AI118" s="29"/>
      <c r="AJ118" s="30"/>
      <c r="AK118" s="30"/>
      <c r="AL118" s="30"/>
      <c r="AM118" s="39"/>
      <c r="AN118" s="41"/>
      <c r="AO118" s="30"/>
      <c r="AP118" s="29"/>
      <c r="AQ118" s="29"/>
      <c r="AR118" s="31"/>
      <c r="AS118" s="29"/>
      <c r="AT118" s="21"/>
      <c r="AU118" s="16"/>
      <c r="AV118" s="16"/>
      <c r="AW118" s="16"/>
      <c r="AX118" s="16"/>
      <c r="AY118" s="16"/>
      <c r="AZ118" s="16"/>
      <c r="BA118" s="16"/>
      <c r="BB118" s="16"/>
      <c r="BC118" s="4">
        <f t="shared" si="9"/>
        <v>9.8466989999999992</v>
      </c>
    </row>
    <row r="119" spans="1:55">
      <c r="A119" s="67">
        <v>90</v>
      </c>
      <c r="B119" s="26">
        <v>20.329927999999999</v>
      </c>
      <c r="C119" s="26">
        <v>23.89</v>
      </c>
      <c r="D119" s="26">
        <v>17.631</v>
      </c>
      <c r="E119" s="22"/>
      <c r="F119" s="22"/>
      <c r="G119" s="22"/>
      <c r="H119" s="26"/>
      <c r="I119" s="26"/>
      <c r="J119" s="26"/>
      <c r="K119" s="27"/>
      <c r="L119" s="40"/>
      <c r="M119" s="26"/>
      <c r="N119" s="22"/>
      <c r="O119" s="22"/>
      <c r="P119" s="28"/>
      <c r="Q119" s="26"/>
      <c r="R119" s="20"/>
      <c r="S119" s="22"/>
      <c r="T119" s="22"/>
      <c r="U119" s="26"/>
      <c r="V119" s="22"/>
      <c r="W119" s="23"/>
      <c r="X119" s="15"/>
      <c r="Y119" s="15"/>
      <c r="Z119" s="26"/>
      <c r="AA119" s="4">
        <f t="shared" si="7"/>
        <v>20.616975999999998</v>
      </c>
      <c r="AB119" s="68"/>
      <c r="AC119" s="2"/>
      <c r="AD119" s="30">
        <v>6.2425220000000001</v>
      </c>
      <c r="AE119" s="30">
        <v>5.19</v>
      </c>
      <c r="AF119" s="30">
        <v>18.756799999999998</v>
      </c>
      <c r="AG119" s="29"/>
      <c r="AH119" s="29"/>
      <c r="AI119" s="29"/>
      <c r="AJ119" s="30"/>
      <c r="AK119" s="30"/>
      <c r="AL119" s="30"/>
      <c r="AM119" s="39"/>
      <c r="AN119" s="41"/>
      <c r="AO119" s="30"/>
      <c r="AP119" s="29"/>
      <c r="AQ119" s="29"/>
      <c r="AR119" s="31"/>
      <c r="AS119" s="29"/>
      <c r="AT119" s="21"/>
      <c r="AU119" s="16"/>
      <c r="AV119" s="16"/>
      <c r="AW119" s="16"/>
      <c r="AX119" s="16"/>
      <c r="AY119" s="16"/>
      <c r="AZ119" s="16"/>
      <c r="BA119" s="16"/>
      <c r="BB119" s="16"/>
      <c r="BC119" s="4">
        <f t="shared" si="9"/>
        <v>10.063107333333333</v>
      </c>
    </row>
    <row r="120" spans="1:55">
      <c r="A120" s="67">
        <v>91</v>
      </c>
      <c r="B120" s="26">
        <v>20.982865</v>
      </c>
      <c r="C120" s="26">
        <v>24.76</v>
      </c>
      <c r="D120" s="26">
        <v>18.2316</v>
      </c>
      <c r="E120" s="22"/>
      <c r="F120" s="22"/>
      <c r="G120" s="22"/>
      <c r="H120" s="26"/>
      <c r="I120" s="26"/>
      <c r="J120" s="26"/>
      <c r="K120" s="27"/>
      <c r="L120" s="40"/>
      <c r="M120" s="26"/>
      <c r="N120" s="22"/>
      <c r="O120" s="22"/>
      <c r="P120" s="28"/>
      <c r="Q120" s="26"/>
      <c r="R120" s="20"/>
      <c r="S120" s="22"/>
      <c r="T120" s="22"/>
      <c r="U120" s="26"/>
      <c r="V120" s="22"/>
      <c r="W120" s="23"/>
      <c r="X120" s="15"/>
      <c r="Y120" s="15"/>
      <c r="Z120" s="26"/>
      <c r="AA120" s="4">
        <f t="shared" si="7"/>
        <v>21.324821666666669</v>
      </c>
      <c r="AB120" s="68"/>
      <c r="AC120" s="2"/>
      <c r="AD120" s="30">
        <v>6.4325700000000001</v>
      </c>
      <c r="AE120" s="30">
        <v>5.38</v>
      </c>
      <c r="AF120" s="30">
        <v>19.085999999999999</v>
      </c>
      <c r="AG120" s="29"/>
      <c r="AH120" s="29"/>
      <c r="AI120" s="29"/>
      <c r="AJ120" s="30"/>
      <c r="AK120" s="30"/>
      <c r="AL120" s="30"/>
      <c r="AM120" s="39"/>
      <c r="AN120" s="41"/>
      <c r="AO120" s="30"/>
      <c r="AP120" s="29"/>
      <c r="AQ120" s="29"/>
      <c r="AR120" s="31"/>
      <c r="AS120" s="29"/>
      <c r="AT120" s="21"/>
      <c r="AU120" s="16"/>
      <c r="AV120" s="16"/>
      <c r="AW120" s="16"/>
      <c r="AX120" s="16"/>
      <c r="AY120" s="16"/>
      <c r="AZ120" s="16"/>
      <c r="BA120" s="16"/>
      <c r="BB120" s="16"/>
      <c r="BC120" s="4">
        <f t="shared" si="9"/>
        <v>10.299523333333333</v>
      </c>
    </row>
    <row r="121" spans="1:55">
      <c r="A121" s="67">
        <v>92</v>
      </c>
      <c r="B121" s="26">
        <v>21.668602</v>
      </c>
      <c r="C121" s="26">
        <v>25.56</v>
      </c>
      <c r="D121" s="26">
        <v>19.116499999999998</v>
      </c>
      <c r="E121" s="22"/>
      <c r="F121" s="22"/>
      <c r="G121" s="22"/>
      <c r="H121" s="26"/>
      <c r="I121" s="26"/>
      <c r="J121" s="26"/>
      <c r="K121" s="27"/>
      <c r="L121" s="40"/>
      <c r="M121" s="26"/>
      <c r="N121" s="22"/>
      <c r="O121" s="22"/>
      <c r="P121" s="28"/>
      <c r="Q121" s="26"/>
      <c r="R121" s="20"/>
      <c r="S121" s="22"/>
      <c r="T121" s="22"/>
      <c r="U121" s="26"/>
      <c r="V121" s="22"/>
      <c r="W121" s="23"/>
      <c r="X121" s="15"/>
      <c r="Y121" s="15"/>
      <c r="Z121" s="26"/>
      <c r="AA121" s="4">
        <f t="shared" si="7"/>
        <v>22.115033999999998</v>
      </c>
      <c r="AB121" s="68"/>
      <c r="AC121" s="2"/>
      <c r="AD121" s="30">
        <v>6.6293119999999996</v>
      </c>
      <c r="AE121" s="30">
        <v>5.59</v>
      </c>
      <c r="AF121" s="30">
        <v>19.394400000000001</v>
      </c>
      <c r="AG121" s="29"/>
      <c r="AH121" s="29"/>
      <c r="AI121" s="29"/>
      <c r="AJ121" s="30"/>
      <c r="AK121" s="30"/>
      <c r="AL121" s="30"/>
      <c r="AM121" s="39"/>
      <c r="AN121" s="41"/>
      <c r="AO121" s="30"/>
      <c r="AP121" s="29"/>
      <c r="AQ121" s="29"/>
      <c r="AR121" s="31"/>
      <c r="AS121" s="29"/>
      <c r="AT121" s="21"/>
      <c r="AU121" s="16"/>
      <c r="AV121" s="16"/>
      <c r="AW121" s="16"/>
      <c r="AX121" s="16"/>
      <c r="AY121" s="16"/>
      <c r="AZ121" s="16"/>
      <c r="BA121" s="16"/>
      <c r="BB121" s="16"/>
      <c r="BC121" s="4">
        <f t="shared" si="9"/>
        <v>10.537903999999999</v>
      </c>
    </row>
    <row r="122" spans="1:55">
      <c r="A122" s="67">
        <v>93</v>
      </c>
      <c r="B122" s="26">
        <v>22.399387999999998</v>
      </c>
      <c r="C122" s="26">
        <v>26.84</v>
      </c>
      <c r="D122" s="26">
        <v>19.7728</v>
      </c>
      <c r="E122" s="22"/>
      <c r="F122" s="22"/>
      <c r="G122" s="22"/>
      <c r="H122" s="26"/>
      <c r="I122" s="26"/>
      <c r="J122" s="26"/>
      <c r="K122" s="27"/>
      <c r="L122" s="40"/>
      <c r="M122" s="26"/>
      <c r="N122" s="22"/>
      <c r="O122" s="22"/>
      <c r="P122" s="28"/>
      <c r="Q122" s="26"/>
      <c r="R122" s="20"/>
      <c r="S122" s="22"/>
      <c r="T122" s="22"/>
      <c r="U122" s="26"/>
      <c r="V122" s="22"/>
      <c r="W122" s="23"/>
      <c r="X122" s="15"/>
      <c r="Y122" s="15"/>
      <c r="Z122" s="26"/>
      <c r="AA122" s="4">
        <f t="shared" si="7"/>
        <v>23.004062666666666</v>
      </c>
      <c r="AB122" s="68"/>
      <c r="AC122" s="2"/>
      <c r="AD122" s="30">
        <v>6.8407159999999996</v>
      </c>
      <c r="AE122" s="30">
        <v>5.79</v>
      </c>
      <c r="AF122" s="30">
        <v>19.747199999999999</v>
      </c>
      <c r="AG122" s="29"/>
      <c r="AH122" s="29"/>
      <c r="AI122" s="29"/>
      <c r="AJ122" s="30"/>
      <c r="AK122" s="30"/>
      <c r="AL122" s="30"/>
      <c r="AM122" s="39"/>
      <c r="AN122" s="41"/>
      <c r="AO122" s="30"/>
      <c r="AP122" s="29"/>
      <c r="AQ122" s="29"/>
      <c r="AR122" s="31"/>
      <c r="AS122" s="29"/>
      <c r="AT122" s="21"/>
      <c r="AU122" s="16"/>
      <c r="AV122" s="16"/>
      <c r="AW122" s="16"/>
      <c r="AX122" s="16"/>
      <c r="AY122" s="16"/>
      <c r="AZ122" s="16"/>
      <c r="BA122" s="16"/>
      <c r="BB122" s="16"/>
      <c r="BC122" s="4">
        <f t="shared" si="9"/>
        <v>10.792638666666667</v>
      </c>
    </row>
    <row r="123" spans="1:55">
      <c r="A123" s="67">
        <v>94</v>
      </c>
      <c r="B123" s="26">
        <v>23.229189000000002</v>
      </c>
      <c r="C123" s="26">
        <v>28.08</v>
      </c>
      <c r="D123" s="26">
        <v>20.449300000000001</v>
      </c>
      <c r="E123" s="22"/>
      <c r="F123" s="22"/>
      <c r="G123" s="22"/>
      <c r="H123" s="26"/>
      <c r="I123" s="26"/>
      <c r="J123" s="26"/>
      <c r="K123" s="27"/>
      <c r="L123" s="40"/>
      <c r="M123" s="26"/>
      <c r="N123" s="22"/>
      <c r="O123" s="22"/>
      <c r="P123" s="28"/>
      <c r="Q123" s="26"/>
      <c r="R123" s="20"/>
      <c r="S123" s="22"/>
      <c r="T123" s="22"/>
      <c r="U123" s="26"/>
      <c r="V123" s="22"/>
      <c r="W123" s="23"/>
      <c r="X123" s="15"/>
      <c r="Y123" s="15"/>
      <c r="Z123" s="26"/>
      <c r="AA123" s="4">
        <f t="shared" si="7"/>
        <v>23.919496333333331</v>
      </c>
      <c r="AB123" s="68"/>
      <c r="AC123" s="2"/>
      <c r="AD123" s="30">
        <v>7.0636150000000004</v>
      </c>
      <c r="AE123" s="30">
        <v>5.93</v>
      </c>
      <c r="AF123" s="30">
        <v>20.121600000000001</v>
      </c>
      <c r="AG123" s="29"/>
      <c r="AH123" s="29"/>
      <c r="AI123" s="29"/>
      <c r="AJ123" s="30"/>
      <c r="AK123" s="30"/>
      <c r="AL123" s="30"/>
      <c r="AM123" s="39"/>
      <c r="AN123" s="41"/>
      <c r="AO123" s="30"/>
      <c r="AP123" s="29"/>
      <c r="AQ123" s="29"/>
      <c r="AR123" s="31"/>
      <c r="AS123" s="29"/>
      <c r="AT123" s="21"/>
      <c r="AU123" s="16"/>
      <c r="AV123" s="16"/>
      <c r="AW123" s="16"/>
      <c r="AX123" s="16"/>
      <c r="AY123" s="16"/>
      <c r="AZ123" s="16"/>
      <c r="BA123" s="16"/>
      <c r="BB123" s="16"/>
      <c r="BC123" s="4">
        <f t="shared" si="9"/>
        <v>11.038404999999999</v>
      </c>
    </row>
    <row r="124" spans="1:55">
      <c r="A124" s="67">
        <v>95</v>
      </c>
      <c r="B124" s="26">
        <v>24.158709999999999</v>
      </c>
      <c r="C124" s="26">
        <v>29.38</v>
      </c>
      <c r="D124" s="26">
        <v>21.889099999999999</v>
      </c>
      <c r="E124" s="22"/>
      <c r="F124" s="22"/>
      <c r="G124" s="22"/>
      <c r="H124" s="26"/>
      <c r="I124" s="26"/>
      <c r="J124" s="26"/>
      <c r="K124" s="27"/>
      <c r="L124" s="40"/>
      <c r="M124" s="26"/>
      <c r="N124" s="22"/>
      <c r="O124" s="22"/>
      <c r="P124" s="28"/>
      <c r="Q124" s="26"/>
      <c r="R124" s="20"/>
      <c r="S124" s="22"/>
      <c r="T124" s="22"/>
      <c r="U124" s="26"/>
      <c r="V124" s="22"/>
      <c r="W124" s="23"/>
      <c r="X124" s="15"/>
      <c r="Y124" s="15"/>
      <c r="Z124" s="26"/>
      <c r="AA124" s="4">
        <f t="shared" si="7"/>
        <v>25.14260333333333</v>
      </c>
      <c r="AB124" s="68"/>
      <c r="AC124" s="2"/>
      <c r="AD124" s="30">
        <v>7.3016620000000003</v>
      </c>
      <c r="AE124" s="30">
        <v>6.12</v>
      </c>
      <c r="AF124" s="30">
        <v>20.515899999999998</v>
      </c>
      <c r="AG124" s="29"/>
      <c r="AH124" s="29"/>
      <c r="AI124" s="29"/>
      <c r="AJ124" s="30"/>
      <c r="AK124" s="30"/>
      <c r="AL124" s="30"/>
      <c r="AM124" s="39"/>
      <c r="AN124" s="41"/>
      <c r="AO124" s="30"/>
      <c r="AP124" s="29"/>
      <c r="AQ124" s="29"/>
      <c r="AR124" s="31"/>
      <c r="AS124" s="29"/>
      <c r="AT124" s="21"/>
      <c r="AU124" s="16"/>
      <c r="AV124" s="16"/>
      <c r="AW124" s="16"/>
      <c r="AX124" s="16"/>
      <c r="AY124" s="16"/>
      <c r="AZ124" s="16"/>
      <c r="BA124" s="16"/>
      <c r="BB124" s="16"/>
      <c r="BC124" s="4">
        <f t="shared" si="9"/>
        <v>11.312520666666666</v>
      </c>
    </row>
    <row r="125" spans="1:55">
      <c r="A125" s="67">
        <v>96</v>
      </c>
      <c r="B125" s="26">
        <v>25.252880000000001</v>
      </c>
      <c r="C125" s="26">
        <v>30.53</v>
      </c>
      <c r="D125" s="26">
        <v>22.365400000000001</v>
      </c>
      <c r="E125" s="22"/>
      <c r="F125" s="22"/>
      <c r="G125" s="22"/>
      <c r="H125" s="26"/>
      <c r="I125" s="26"/>
      <c r="J125" s="26"/>
      <c r="K125" s="27"/>
      <c r="L125" s="40"/>
      <c r="M125" s="26"/>
      <c r="N125" s="22"/>
      <c r="O125" s="22"/>
      <c r="P125" s="28"/>
      <c r="Q125" s="26"/>
      <c r="R125" s="20"/>
      <c r="S125" s="22"/>
      <c r="T125" s="22"/>
      <c r="U125" s="26"/>
      <c r="V125" s="22"/>
      <c r="W125" s="23"/>
      <c r="X125" s="15"/>
      <c r="Y125" s="15"/>
      <c r="Z125" s="26"/>
      <c r="AA125" s="4">
        <f t="shared" ref="AA125:AA129" si="10">AVERAGE(B125:Z125)</f>
        <v>26.049426666666665</v>
      </c>
      <c r="AB125" s="68"/>
      <c r="AC125" s="2"/>
      <c r="AD125" s="30">
        <v>7.5625410000000004</v>
      </c>
      <c r="AE125" s="30">
        <v>6.38</v>
      </c>
      <c r="AF125" s="30">
        <v>21.003299999999999</v>
      </c>
      <c r="AG125" s="29"/>
      <c r="AH125" s="29"/>
      <c r="AI125" s="29"/>
      <c r="AJ125" s="30"/>
      <c r="AK125" s="30"/>
      <c r="AL125" s="30"/>
      <c r="AM125" s="39"/>
      <c r="AN125" s="41"/>
      <c r="AO125" s="30"/>
      <c r="AP125" s="29"/>
      <c r="AQ125" s="29"/>
      <c r="AR125" s="31"/>
      <c r="AS125" s="29"/>
      <c r="AT125" s="21"/>
      <c r="AU125" s="16"/>
      <c r="AV125" s="16"/>
      <c r="AW125" s="16"/>
      <c r="AX125" s="16"/>
      <c r="AY125" s="16"/>
      <c r="AZ125" s="16"/>
      <c r="BA125" s="16"/>
      <c r="BB125" s="16"/>
      <c r="BC125" s="4">
        <f t="shared" si="9"/>
        <v>11.648613666666668</v>
      </c>
    </row>
    <row r="126" spans="1:55">
      <c r="A126" s="67">
        <v>97</v>
      </c>
      <c r="B126" s="26">
        <v>26.596215999999998</v>
      </c>
      <c r="C126" s="26">
        <v>31.8</v>
      </c>
      <c r="D126" s="26">
        <v>22.863399999999999</v>
      </c>
      <c r="E126" s="22"/>
      <c r="F126" s="22"/>
      <c r="G126" s="22"/>
      <c r="H126" s="26"/>
      <c r="I126" s="26"/>
      <c r="J126" s="26"/>
      <c r="K126" s="27"/>
      <c r="L126" s="40"/>
      <c r="M126" s="26"/>
      <c r="N126" s="22"/>
      <c r="O126" s="22"/>
      <c r="P126" s="28"/>
      <c r="Q126" s="26"/>
      <c r="R126" s="20"/>
      <c r="S126" s="22"/>
      <c r="T126" s="22"/>
      <c r="U126" s="26"/>
      <c r="V126" s="22"/>
      <c r="W126" s="23"/>
      <c r="X126" s="15"/>
      <c r="Y126" s="15"/>
      <c r="Z126" s="26"/>
      <c r="AA126" s="4">
        <f t="shared" si="10"/>
        <v>27.086538666666666</v>
      </c>
      <c r="AB126" s="68"/>
      <c r="AC126" s="2"/>
      <c r="AD126" s="30">
        <v>7.8638440000000003</v>
      </c>
      <c r="AE126" s="30">
        <v>6.72</v>
      </c>
      <c r="AF126" s="30">
        <v>21.432700000000001</v>
      </c>
      <c r="AG126" s="29"/>
      <c r="AH126" s="29"/>
      <c r="AI126" s="29"/>
      <c r="AJ126" s="30"/>
      <c r="AK126" s="30"/>
      <c r="AL126" s="30"/>
      <c r="AM126" s="39"/>
      <c r="AN126" s="41"/>
      <c r="AO126" s="30"/>
      <c r="AP126" s="29"/>
      <c r="AQ126" s="29"/>
      <c r="AR126" s="31"/>
      <c r="AS126" s="29"/>
      <c r="AT126" s="21"/>
      <c r="AU126" s="16"/>
      <c r="AV126" s="16"/>
      <c r="AW126" s="16"/>
      <c r="AX126" s="16"/>
      <c r="AY126" s="16"/>
      <c r="AZ126" s="16"/>
      <c r="BA126" s="16"/>
      <c r="BB126" s="16"/>
      <c r="BC126" s="4">
        <f t="shared" si="9"/>
        <v>12.005514666666665</v>
      </c>
    </row>
    <row r="127" spans="1:55">
      <c r="A127" s="67">
        <v>98</v>
      </c>
      <c r="B127" s="26">
        <v>28.242660999999998</v>
      </c>
      <c r="C127" s="26">
        <v>33.229999999999997</v>
      </c>
      <c r="D127" s="26">
        <v>23.667200000000001</v>
      </c>
      <c r="E127" s="22"/>
      <c r="F127" s="22"/>
      <c r="G127" s="22"/>
      <c r="H127" s="26"/>
      <c r="I127" s="26"/>
      <c r="J127" s="26"/>
      <c r="K127" s="27"/>
      <c r="L127" s="40"/>
      <c r="M127" s="26"/>
      <c r="N127" s="22"/>
      <c r="O127" s="22"/>
      <c r="P127" s="28"/>
      <c r="Q127" s="26"/>
      <c r="R127" s="20"/>
      <c r="S127" s="22"/>
      <c r="T127" s="22"/>
      <c r="U127" s="26"/>
      <c r="V127" s="22"/>
      <c r="W127" s="23"/>
      <c r="X127" s="15"/>
      <c r="Y127" s="15"/>
      <c r="Z127" s="26"/>
      <c r="AA127" s="4">
        <f t="shared" si="10"/>
        <v>28.379953666666665</v>
      </c>
      <c r="AB127" s="68"/>
      <c r="AC127" s="2"/>
      <c r="AD127" s="30">
        <v>8.2233599999999996</v>
      </c>
      <c r="AE127" s="30">
        <v>6.99</v>
      </c>
      <c r="AF127" s="30">
        <v>22.012599999999999</v>
      </c>
      <c r="AG127" s="29"/>
      <c r="AH127" s="29"/>
      <c r="AI127" s="29"/>
      <c r="AJ127" s="30"/>
      <c r="AK127" s="30"/>
      <c r="AL127" s="30"/>
      <c r="AM127" s="39"/>
      <c r="AN127" s="41"/>
      <c r="AO127" s="30"/>
      <c r="AP127" s="29"/>
      <c r="AQ127" s="29"/>
      <c r="AR127" s="31"/>
      <c r="AS127" s="29"/>
      <c r="AT127" s="21"/>
      <c r="AU127" s="16"/>
      <c r="AV127" s="16"/>
      <c r="AW127" s="16"/>
      <c r="AX127" s="16"/>
      <c r="AY127" s="16"/>
      <c r="AZ127" s="16"/>
      <c r="BA127" s="16"/>
      <c r="BB127" s="16"/>
      <c r="BC127" s="4">
        <f t="shared" si="9"/>
        <v>12.408653333333334</v>
      </c>
    </row>
    <row r="128" spans="1:55">
      <c r="A128" s="67">
        <v>99</v>
      </c>
      <c r="B128" s="26">
        <v>30.444423</v>
      </c>
      <c r="C128" s="26">
        <v>35.93</v>
      </c>
      <c r="D128" s="26">
        <v>25.422000000000001</v>
      </c>
      <c r="E128" s="22"/>
      <c r="F128" s="22"/>
      <c r="G128" s="22"/>
      <c r="H128" s="26"/>
      <c r="I128" s="26"/>
      <c r="J128" s="26"/>
      <c r="K128" s="27"/>
      <c r="L128" s="40"/>
      <c r="M128" s="26"/>
      <c r="N128" s="22"/>
      <c r="O128" s="22"/>
      <c r="P128" s="28"/>
      <c r="Q128" s="26"/>
      <c r="R128" s="20"/>
      <c r="S128" s="22"/>
      <c r="T128" s="22"/>
      <c r="U128" s="26"/>
      <c r="V128" s="22"/>
      <c r="W128" s="23"/>
      <c r="X128" s="15"/>
      <c r="Y128" s="15"/>
      <c r="Z128" s="26"/>
      <c r="AA128" s="4">
        <f t="shared" si="10"/>
        <v>30.598807666666669</v>
      </c>
      <c r="AB128" s="68"/>
      <c r="AC128" s="2"/>
      <c r="AD128" s="30">
        <v>8.7219300000000004</v>
      </c>
      <c r="AE128" s="30">
        <v>7.4</v>
      </c>
      <c r="AF128" s="30">
        <v>23.081499999999998</v>
      </c>
      <c r="AG128" s="29"/>
      <c r="AH128" s="29"/>
      <c r="AI128" s="29"/>
      <c r="AJ128" s="30"/>
      <c r="AK128" s="30"/>
      <c r="AL128" s="30"/>
      <c r="AM128" s="39"/>
      <c r="AN128" s="41"/>
      <c r="AO128" s="30"/>
      <c r="AP128" s="29"/>
      <c r="AQ128" s="29"/>
      <c r="AR128" s="31"/>
      <c r="AS128" s="29"/>
      <c r="AT128" s="21"/>
      <c r="AU128" s="16"/>
      <c r="AV128" s="16"/>
      <c r="AW128" s="16"/>
      <c r="AX128" s="16"/>
      <c r="AY128" s="16"/>
      <c r="AZ128" s="16"/>
      <c r="BA128" s="16"/>
      <c r="BB128" s="16"/>
      <c r="BC128" s="4">
        <f t="shared" si="9"/>
        <v>13.06781</v>
      </c>
    </row>
    <row r="129" spans="1:55">
      <c r="A129" s="67">
        <v>100</v>
      </c>
      <c r="B129" s="26">
        <v>44.653886999999997</v>
      </c>
      <c r="C129" s="26">
        <v>40.11</v>
      </c>
      <c r="D129" s="26">
        <v>26.314800000000002</v>
      </c>
      <c r="E129" s="22"/>
      <c r="F129" s="22"/>
      <c r="G129" s="22"/>
      <c r="H129" s="26"/>
      <c r="I129" s="26"/>
      <c r="J129" s="26"/>
      <c r="K129" s="27"/>
      <c r="L129" s="40"/>
      <c r="M129" s="26"/>
      <c r="N129" s="22"/>
      <c r="O129" s="22"/>
      <c r="P129" s="28"/>
      <c r="Q129" s="26"/>
      <c r="R129" s="20"/>
      <c r="S129" s="22"/>
      <c r="T129" s="22"/>
      <c r="U129" s="26"/>
      <c r="V129" s="22"/>
      <c r="W129" s="23"/>
      <c r="X129" s="15"/>
      <c r="Y129" s="15"/>
      <c r="Z129" s="26"/>
      <c r="AA129" s="4">
        <f t="shared" si="10"/>
        <v>37.026229000000001</v>
      </c>
      <c r="AB129" s="68"/>
      <c r="AC129" s="2"/>
      <c r="AD129" s="30">
        <v>11.575404000000001</v>
      </c>
      <c r="AE129" s="30">
        <v>9.06</v>
      </c>
      <c r="AF129" s="30">
        <v>25.403600000000001</v>
      </c>
      <c r="AG129" s="29"/>
      <c r="AH129" s="29"/>
      <c r="AI129" s="29"/>
      <c r="AJ129" s="30"/>
      <c r="AK129" s="30"/>
      <c r="AL129" s="30"/>
      <c r="AM129" s="39"/>
      <c r="AN129" s="41"/>
      <c r="AO129" s="30"/>
      <c r="AP129" s="29"/>
      <c r="AQ129" s="29"/>
      <c r="AR129" s="31"/>
      <c r="AS129" s="29"/>
      <c r="AT129" s="21"/>
      <c r="AU129" s="16"/>
      <c r="AV129" s="16"/>
      <c r="AW129" s="16"/>
      <c r="AX129" s="16"/>
      <c r="AY129" s="16"/>
      <c r="AZ129" s="16"/>
      <c r="BA129" s="16"/>
      <c r="BB129" s="16"/>
      <c r="BC129" s="4">
        <f>AVERAGE(AD129:BB129)</f>
        <v>15.346334666666669</v>
      </c>
    </row>
    <row r="131" spans="1:55">
      <c r="E131"/>
      <c r="K131"/>
    </row>
    <row r="132" spans="1:55">
      <c r="E132"/>
      <c r="K132"/>
    </row>
    <row r="133" spans="1:55">
      <c r="E133"/>
      <c r="K133"/>
    </row>
    <row r="134" spans="1:55">
      <c r="E134"/>
      <c r="K134"/>
    </row>
    <row r="135" spans="1:55">
      <c r="E135"/>
      <c r="K135"/>
    </row>
    <row r="136" spans="1:55">
      <c r="E136"/>
      <c r="K136"/>
    </row>
    <row r="137" spans="1:55">
      <c r="E137"/>
      <c r="K137"/>
    </row>
    <row r="138" spans="1:55">
      <c r="E138"/>
      <c r="K138"/>
    </row>
    <row r="139" spans="1:55">
      <c r="E139"/>
      <c r="K139"/>
    </row>
    <row r="140" spans="1:55">
      <c r="E140"/>
      <c r="K140"/>
    </row>
    <row r="141" spans="1:55">
      <c r="E141"/>
      <c r="K141"/>
    </row>
    <row r="142" spans="1:55">
      <c r="E142"/>
      <c r="K142"/>
    </row>
    <row r="143" spans="1:55">
      <c r="E143"/>
      <c r="K143"/>
    </row>
    <row r="144" spans="1:55">
      <c r="E144"/>
      <c r="K144"/>
    </row>
    <row r="145" spans="5:11">
      <c r="E145"/>
      <c r="K145"/>
    </row>
    <row r="146" spans="5:11">
      <c r="E146"/>
      <c r="K146"/>
    </row>
    <row r="147" spans="5:11">
      <c r="E147"/>
      <c r="K147"/>
    </row>
    <row r="148" spans="5:11">
      <c r="E148"/>
      <c r="K148"/>
    </row>
    <row r="149" spans="5:11">
      <c r="E149"/>
      <c r="K149"/>
    </row>
    <row r="150" spans="5:11">
      <c r="E150"/>
      <c r="K150"/>
    </row>
    <row r="151" spans="5:11">
      <c r="E151"/>
      <c r="K151"/>
    </row>
    <row r="152" spans="5:11">
      <c r="E152"/>
      <c r="K152"/>
    </row>
    <row r="153" spans="5:11">
      <c r="E153"/>
      <c r="K153"/>
    </row>
    <row r="154" spans="5:11">
      <c r="E154"/>
      <c r="K154"/>
    </row>
    <row r="155" spans="5:11">
      <c r="E155"/>
      <c r="K155"/>
    </row>
    <row r="156" spans="5:11">
      <c r="E156"/>
      <c r="K156"/>
    </row>
    <row r="157" spans="5:11">
      <c r="E157"/>
      <c r="K157"/>
    </row>
    <row r="158" spans="5:11">
      <c r="E158"/>
      <c r="K158"/>
    </row>
    <row r="159" spans="5:11">
      <c r="E159"/>
      <c r="K159"/>
    </row>
    <row r="160" spans="5:11">
      <c r="E160"/>
      <c r="K160"/>
    </row>
    <row r="161" spans="5:11">
      <c r="E161"/>
      <c r="K161"/>
    </row>
    <row r="162" spans="5:11">
      <c r="E162"/>
      <c r="K162"/>
    </row>
    <row r="163" spans="5:11">
      <c r="E163"/>
      <c r="K163"/>
    </row>
    <row r="164" spans="5:11">
      <c r="E164"/>
      <c r="K164"/>
    </row>
    <row r="165" spans="5:11">
      <c r="E165"/>
      <c r="K165"/>
    </row>
    <row r="166" spans="5:11">
      <c r="E166"/>
      <c r="K166"/>
    </row>
    <row r="167" spans="5:11">
      <c r="E167"/>
      <c r="K167"/>
    </row>
    <row r="168" spans="5:11">
      <c r="E168"/>
      <c r="K168"/>
    </row>
    <row r="169" spans="5:11">
      <c r="E169"/>
      <c r="K169"/>
    </row>
    <row r="170" spans="5:11">
      <c r="E170"/>
      <c r="K170"/>
    </row>
    <row r="171" spans="5:11">
      <c r="E171"/>
      <c r="K171"/>
    </row>
    <row r="172" spans="5:11">
      <c r="E172"/>
      <c r="K172"/>
    </row>
    <row r="173" spans="5:11">
      <c r="E173"/>
      <c r="K173"/>
    </row>
    <row r="174" spans="5:11">
      <c r="E174"/>
      <c r="K174"/>
    </row>
    <row r="175" spans="5:11">
      <c r="E175"/>
      <c r="K175"/>
    </row>
    <row r="176" spans="5:11">
      <c r="E176"/>
      <c r="K176"/>
    </row>
    <row r="177" spans="5:11">
      <c r="E177"/>
      <c r="K177"/>
    </row>
    <row r="178" spans="5:11">
      <c r="E178"/>
      <c r="K178"/>
    </row>
    <row r="179" spans="5:11">
      <c r="E179"/>
      <c r="K179"/>
    </row>
    <row r="180" spans="5:11">
      <c r="E180"/>
      <c r="K180"/>
    </row>
    <row r="181" spans="5:11">
      <c r="E181"/>
      <c r="K181"/>
    </row>
    <row r="182" spans="5:11">
      <c r="E182"/>
      <c r="K182"/>
    </row>
    <row r="183" spans="5:11">
      <c r="E183"/>
      <c r="K183"/>
    </row>
    <row r="184" spans="5:11">
      <c r="E184"/>
      <c r="K184"/>
    </row>
    <row r="185" spans="5:11">
      <c r="E185"/>
      <c r="K185"/>
    </row>
    <row r="186" spans="5:11">
      <c r="E186"/>
      <c r="K186"/>
    </row>
    <row r="187" spans="5:11">
      <c r="E187"/>
      <c r="K187"/>
    </row>
    <row r="188" spans="5:11">
      <c r="E188"/>
      <c r="K188"/>
    </row>
    <row r="189" spans="5:11">
      <c r="E189"/>
      <c r="K189"/>
    </row>
    <row r="190" spans="5:11">
      <c r="E190"/>
      <c r="K190"/>
    </row>
    <row r="191" spans="5:11">
      <c r="E191"/>
      <c r="K191"/>
    </row>
    <row r="192" spans="5:11">
      <c r="E192"/>
      <c r="K192"/>
    </row>
    <row r="193" spans="5:11">
      <c r="E193"/>
      <c r="K193"/>
    </row>
    <row r="194" spans="5:11">
      <c r="E194"/>
      <c r="K194"/>
    </row>
    <row r="195" spans="5:11">
      <c r="E195"/>
      <c r="K195"/>
    </row>
    <row r="196" spans="5:11">
      <c r="E196"/>
      <c r="K196"/>
    </row>
    <row r="197" spans="5:11">
      <c r="E197"/>
      <c r="K197"/>
    </row>
    <row r="198" spans="5:11">
      <c r="E198"/>
      <c r="K198"/>
    </row>
    <row r="199" spans="5:11">
      <c r="E199"/>
      <c r="K199"/>
    </row>
    <row r="200" spans="5:11">
      <c r="E200"/>
      <c r="K200"/>
    </row>
    <row r="201" spans="5:11">
      <c r="E201"/>
      <c r="K201"/>
    </row>
    <row r="202" spans="5:11">
      <c r="E202"/>
      <c r="K202"/>
    </row>
    <row r="203" spans="5:11">
      <c r="E203"/>
      <c r="K203"/>
    </row>
    <row r="204" spans="5:11">
      <c r="E204"/>
      <c r="K204"/>
    </row>
    <row r="205" spans="5:11">
      <c r="E205"/>
      <c r="K205"/>
    </row>
    <row r="206" spans="5:11">
      <c r="E206"/>
      <c r="K206"/>
    </row>
    <row r="207" spans="5:11">
      <c r="E207"/>
      <c r="K207"/>
    </row>
    <row r="208" spans="5:11">
      <c r="E208"/>
      <c r="K208"/>
    </row>
    <row r="209" spans="5:11">
      <c r="E209"/>
      <c r="K209"/>
    </row>
    <row r="210" spans="5:11">
      <c r="E210"/>
      <c r="K210"/>
    </row>
    <row r="211" spans="5:11">
      <c r="E211"/>
      <c r="K211"/>
    </row>
    <row r="212" spans="5:11">
      <c r="E212"/>
      <c r="K212"/>
    </row>
    <row r="213" spans="5:11">
      <c r="E213"/>
      <c r="K213"/>
    </row>
    <row r="214" spans="5:11">
      <c r="E214"/>
      <c r="K214"/>
    </row>
    <row r="215" spans="5:11">
      <c r="E215"/>
      <c r="K215"/>
    </row>
    <row r="216" spans="5:11">
      <c r="E216"/>
      <c r="K216"/>
    </row>
    <row r="217" spans="5:11">
      <c r="E217"/>
      <c r="K217"/>
    </row>
    <row r="218" spans="5:11">
      <c r="E218"/>
      <c r="K218"/>
    </row>
    <row r="219" spans="5:11">
      <c r="E219"/>
      <c r="K219"/>
    </row>
    <row r="220" spans="5:11">
      <c r="E220"/>
      <c r="K220"/>
    </row>
    <row r="221" spans="5:11">
      <c r="E221"/>
      <c r="K221"/>
    </row>
    <row r="222" spans="5:11">
      <c r="E222"/>
      <c r="K222"/>
    </row>
    <row r="223" spans="5:11">
      <c r="E223"/>
      <c r="K223"/>
    </row>
    <row r="224" spans="5:11">
      <c r="E224"/>
      <c r="K224"/>
    </row>
    <row r="225" spans="5:11">
      <c r="E225"/>
      <c r="K225"/>
    </row>
    <row r="226" spans="5:11">
      <c r="E226"/>
      <c r="K226"/>
    </row>
    <row r="227" spans="5:11">
      <c r="E227"/>
      <c r="K227"/>
    </row>
    <row r="228" spans="5:11">
      <c r="E228"/>
      <c r="K228"/>
    </row>
    <row r="229" spans="5:11">
      <c r="E229"/>
      <c r="K229"/>
    </row>
    <row r="230" spans="5:11">
      <c r="E230"/>
      <c r="K230"/>
    </row>
    <row r="231" spans="5:11">
      <c r="E231"/>
      <c r="K231"/>
    </row>
    <row r="232" spans="5:11">
      <c r="E232"/>
      <c r="K232"/>
    </row>
    <row r="233" spans="5:11">
      <c r="E233"/>
      <c r="K233"/>
    </row>
    <row r="234" spans="5:11">
      <c r="E234"/>
      <c r="K234"/>
    </row>
    <row r="235" spans="5:11">
      <c r="E235"/>
      <c r="K235"/>
    </row>
    <row r="236" spans="5:11">
      <c r="E236"/>
      <c r="K236"/>
    </row>
    <row r="237" spans="5:11">
      <c r="E237"/>
      <c r="K237"/>
    </row>
    <row r="238" spans="5:11">
      <c r="E238"/>
      <c r="K238"/>
    </row>
    <row r="239" spans="5:11">
      <c r="E239"/>
      <c r="K239"/>
    </row>
    <row r="240" spans="5:11">
      <c r="E240"/>
      <c r="K240"/>
    </row>
    <row r="241" spans="5:11">
      <c r="E241"/>
      <c r="K241"/>
    </row>
    <row r="242" spans="5:11">
      <c r="E242"/>
      <c r="K242"/>
    </row>
    <row r="243" spans="5:11">
      <c r="E243"/>
      <c r="K243"/>
    </row>
    <row r="244" spans="5:11">
      <c r="E244"/>
      <c r="K244"/>
    </row>
    <row r="245" spans="5:11">
      <c r="E245"/>
      <c r="K245"/>
    </row>
    <row r="246" spans="5:11">
      <c r="E246"/>
      <c r="K246"/>
    </row>
    <row r="247" spans="5:11">
      <c r="E247"/>
      <c r="K247"/>
    </row>
    <row r="248" spans="5:11">
      <c r="E248"/>
      <c r="K248"/>
    </row>
    <row r="249" spans="5:11">
      <c r="E249"/>
      <c r="K249"/>
    </row>
    <row r="250" spans="5:11">
      <c r="E250"/>
      <c r="K250"/>
    </row>
    <row r="251" spans="5:11">
      <c r="E251"/>
      <c r="K251"/>
    </row>
    <row r="252" spans="5:11">
      <c r="E252"/>
      <c r="K252"/>
    </row>
    <row r="253" spans="5:11">
      <c r="E253"/>
      <c r="K253"/>
    </row>
    <row r="254" spans="5:11">
      <c r="E254"/>
      <c r="K254"/>
    </row>
    <row r="255" spans="5:11">
      <c r="E255"/>
      <c r="K255"/>
    </row>
    <row r="256" spans="5:11">
      <c r="E256"/>
      <c r="K256"/>
    </row>
    <row r="257" spans="5:11">
      <c r="E257"/>
      <c r="K257"/>
    </row>
    <row r="258" spans="5:11">
      <c r="E258"/>
      <c r="K258"/>
    </row>
    <row r="259" spans="5:11">
      <c r="E259"/>
      <c r="K259"/>
    </row>
    <row r="260" spans="5:11">
      <c r="E260"/>
      <c r="K260"/>
    </row>
    <row r="261" spans="5:11">
      <c r="E261"/>
      <c r="K261"/>
    </row>
    <row r="262" spans="5:11">
      <c r="E262"/>
      <c r="K262"/>
    </row>
    <row r="263" spans="5:11">
      <c r="E263"/>
      <c r="K263"/>
    </row>
    <row r="264" spans="5:11">
      <c r="E264"/>
      <c r="K264"/>
    </row>
    <row r="265" spans="5:11">
      <c r="E265"/>
      <c r="K265"/>
    </row>
    <row r="266" spans="5:11">
      <c r="E266"/>
      <c r="K266"/>
    </row>
  </sheetData>
  <phoneticPr fontId="30" type="noConversion"/>
  <pageMargins left="0.19685039370078741" right="0.19685039370078741" top="0.19685039370078741" bottom="0.19685039370078741" header="0.19685039370078741" footer="0.19685039370078741"/>
  <pageSetup paperSize="9" scale="1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AF9254F916046D47805269FA44C28805" ma:contentTypeVersion="9" ma:contentTypeDescription="新建文档。" ma:contentTypeScope="" ma:versionID="60f3d356b4befabd0016384b0f54f677">
  <xsd:schema xmlns:xsd="http://www.w3.org/2001/XMLSchema" xmlns:xs="http://www.w3.org/2001/XMLSchema" xmlns:p="http://schemas.microsoft.com/office/2006/metadata/properties" xmlns:ns2="25a9b192-4ffd-45fe-9f9b-78d47ef7d08b" xmlns:ns3="887e1eb4-d705-45f4-998c-aa955aed8a7f" targetNamespace="http://schemas.microsoft.com/office/2006/metadata/properties" ma:root="true" ma:fieldsID="1bf6166623e2fe5fd47d744465eeb492" ns2:_="" ns3:_="">
    <xsd:import namespace="25a9b192-4ffd-45fe-9f9b-78d47ef7d08b"/>
    <xsd:import namespace="887e1eb4-d705-45f4-998c-aa955aed8a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9b192-4ffd-45fe-9f9b-78d47ef7d0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上次共享用户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上次共享时间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e1eb4-d705-45f4-998c-aa955aed8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89EEF-91FB-42B3-A3F2-5A53C39B2814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887e1eb4-d705-45f4-998c-aa955aed8a7f"/>
    <ds:schemaRef ds:uri="25a9b192-4ffd-45fe-9f9b-78d47ef7d08b"/>
  </ds:schemaRefs>
</ds:datastoreItem>
</file>

<file path=customXml/itemProps2.xml><?xml version="1.0" encoding="utf-8"?>
<ds:datastoreItem xmlns:ds="http://schemas.openxmlformats.org/officeDocument/2006/customXml" ds:itemID="{FDA49BC7-AA36-419F-9DE1-8096006FF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9b192-4ffd-45fe-9f9b-78d47ef7d08b"/>
    <ds:schemaRef ds:uri="887e1eb4-d705-45f4-998c-aa955aed8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C80BEB-915D-43B1-9CAD-DCD3B95AF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Revision comments</vt:lpstr>
      <vt:lpstr>DL_SLS_Para</vt:lpstr>
      <vt:lpstr>DL_LLS_Para</vt:lpstr>
      <vt:lpstr>UL_SLS_Para</vt:lpstr>
      <vt:lpstr>UL_LLS_Para</vt:lpstr>
      <vt:lpstr>5%SINR_700MHz_ModelA</vt:lpstr>
      <vt:lpstr>5%SINR_700MHz_ModelB</vt:lpstr>
      <vt:lpstr>Reliability_700MHz</vt:lpstr>
      <vt:lpstr>5%SINR_4GHz_ModelA</vt:lpstr>
      <vt:lpstr>5%SINR_4GHz_ModelB</vt:lpstr>
      <vt:lpstr>Reliability_4GHz</vt:lpstr>
    </vt:vector>
  </TitlesOfParts>
  <Company>Ericsson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keywords>CTPClassification=CTP_IC:VisualMarkings=, CTPClassification=CTP_IC</cp:keywords>
  <cp:lastModifiedBy>- ITU -</cp:lastModifiedBy>
  <cp:revision/>
  <dcterms:created xsi:type="dcterms:W3CDTF">2009-04-02T17:18:32Z</dcterms:created>
  <dcterms:modified xsi:type="dcterms:W3CDTF">2018-10-10T06:34:34Z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(3)ndg2hq9+vee9ZpH7NtmS+49bamYLNL7V3rHDIFvLz86GXp9LbdREafClwTNEMYP9z6o6SuU5_x000d_
riAauRvj5BB9BN2g+p0ZN+25KvgVK+sXmXpBkjC1K3xtKZ9dSdV4ubarm8JqGT3dAX33yrma_x000d_
00jB7Khe02XbVBs727JBFgoewPnCMADQuo86JbUuiKIrD96xvq4orXBS6TnzMH56sb+x9RdI_x000d_
s+XWGprl4Z/cH+R0+X</vt:lpwstr>
  </property>
  <property fmtid="{D5CDD505-2E9C-101B-9397-08002B2CF9AE}" pid="6" name="_ms_pID_7253432">
    <vt:lpwstr>5OJGb3f+mH1KzqZbnkYTVAeOjlSdIMeSlRi0_x000d_
T/acmNf7nIMFpuxj6DgIG5q3cKVhyUYcFSQiHVBrrxtrBHIJzns=</vt:lpwstr>
  </property>
  <property fmtid="{D5CDD505-2E9C-101B-9397-08002B2CF9AE}" pid="7" name="_ms_pID_7253431">
    <vt:lpwstr>JlkahCVCgBiAbbK2PRtN4TNI4Cf96TF9zAJtItSRPLOCiVFqgnXNQl_x000d_
0LnhEEKhALHOvwNRoXcsM2ckJ5D13XOkM8P1fLpGrFHRc0CQx1iCAp7/gi5Uz8nOixsjcCfI_x000d_
uoV6NsXdKtrq3EmqW2TT9jfetetwFR0R37eToZoHAhf5dSGLO3tteRe3/x8jUcBIZeKv29k5_x000d_
fPIkAJSS+OMNqGrmUpx/H+JDu4MZHHxAAMkB</vt:lpwstr>
  </property>
  <property fmtid="{D5CDD505-2E9C-101B-9397-08002B2CF9AE}" pid="8" name="_2015_ms_pID_725343">
    <vt:lpwstr>(3)71T97t06WemmxU0CcQO46ujXVxjQgZlc/GKBibdiodyn5ohxzMtyBljrc9YESBhMuQbt2ZUa
EMr+1WHr87zueo+Vd94Zf3L5H2Ku0Z+Xe73HkauyeKdlao0uUDh5xA5aJxWuLaaW6XeXxZx/
lOzqOl/kkdkCKspXh9Rf6ukLx6pWVrBhcAYmS9pxjleiyth0wWfxborgo1VCC8ByF5MujoNl
eXbspmZ8Y6PMpFYRyq</vt:lpwstr>
  </property>
  <property fmtid="{D5CDD505-2E9C-101B-9397-08002B2CF9AE}" pid="9" name="_2015_ms_pID_7253431">
    <vt:lpwstr>eUD4gQl8ot4sCltNSik3cZOF5PvCgLXrMA2670XCJcQKx1uGehfVN/
rF16j7wVOFxhzueNTheEwAgdv0Zcig5P2pw+TW+5IDQyY/Fh/wORSShAv1zjV0KRBNrP3Rbh
FtiiSBntABDyt6gYdqcLz6Erjib7ZH85LIMLhTNVyMM2DMXEkbBFWfF3q0/zEpRf2hkI/OOf
lVC1M7ITCmEU6HWtoDa8CHWm9HUgviFCUN6y</vt:lpwstr>
  </property>
  <property fmtid="{D5CDD505-2E9C-101B-9397-08002B2CF9AE}" pid="10" name="_2015_ms_pID_7253432">
    <vt:lpwstr>94NNSqlTGUXV+zmTKG2MPhDQqd1Fu3w9bY4m
DL95Ejh0sFOsg7unlqNSM2hxMBIYknRp7L0CR/C1mOn1sytXG3o=</vt:lpwstr>
  </property>
  <property fmtid="{D5CDD505-2E9C-101B-9397-08002B2CF9AE}" pid="11" name="ContentTypeId">
    <vt:lpwstr>0x010100AF9254F916046D47805269FA44C28805</vt:lpwstr>
  </property>
  <property fmtid="{D5CDD505-2E9C-101B-9397-08002B2CF9AE}" pid="12" name="TitusGUID">
    <vt:lpwstr>e93d40c2-b118-4576-94c6-ba5d09f6eaf4</vt:lpwstr>
  </property>
  <property fmtid="{D5CDD505-2E9C-101B-9397-08002B2CF9AE}" pid="13" name="CTP_BU">
    <vt:lpwstr/>
  </property>
  <property fmtid="{D5CDD505-2E9C-101B-9397-08002B2CF9AE}" pid="14" name="CTP_TimeStamp">
    <vt:lpwstr>2018-08-22 12:16:37Z</vt:lpwstr>
  </property>
  <property fmtid="{D5CDD505-2E9C-101B-9397-08002B2CF9AE}" pid="15" name="CTPClassification">
    <vt:lpwstr>CTP_IC</vt:lpwstr>
  </property>
  <property fmtid="{D5CDD505-2E9C-101B-9397-08002B2CF9AE}" pid="16" name="_readonly">
    <vt:lpwstr/>
  </property>
  <property fmtid="{D5CDD505-2E9C-101B-9397-08002B2CF9AE}" pid="17" name="_change">
    <vt:lpwstr/>
  </property>
  <property fmtid="{D5CDD505-2E9C-101B-9397-08002B2CF9AE}" pid="18" name="_full-control">
    <vt:lpwstr/>
  </property>
  <property fmtid="{D5CDD505-2E9C-101B-9397-08002B2CF9AE}" pid="19" name="sflag">
    <vt:lpwstr>1536576157</vt:lpwstr>
  </property>
</Properties>
</file>